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Рабочие файлы\БРЕНДЫ HOOKAH\EL BOMBER\ПРАЙСЫ\Новый каталог\"/>
    </mc:Choice>
  </mc:AlternateContent>
  <xr:revisionPtr revIDLastSave="0" documentId="13_ncr:1_{5B35369E-56F0-4890-BE8C-41E9DC36E475}" xr6:coauthVersionLast="47" xr6:coauthVersionMax="47" xr10:uidLastSave="{00000000-0000-0000-0000-000000000000}"/>
  <workbookProtection workbookPassword="A913" lockStructure="1"/>
  <bookViews>
    <workbookView xWindow="-120" yWindow="-120" windowWidth="38640" windowHeight="15720" xr2:uid="{00000000-000D-0000-FFFF-FFFF00000000}"/>
  </bookViews>
  <sheets>
    <sheet name="Инфо" sheetId="1" r:id="rId1"/>
    <sheet name="El Bomber" sheetId="2" r:id="rId2"/>
    <sheet name="Y.K.A.P." sheetId="3" r:id="rId3"/>
    <sheet name="Info ENG" sheetId="7" r:id="rId4"/>
    <sheet name="El Bomber ENG" sheetId="8" r:id="rId5"/>
    <sheet name="Y.K.A.P. ENG" sheetId="9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8" l="1"/>
  <c r="K10" i="8"/>
  <c r="L10" i="8"/>
  <c r="M10" i="8"/>
  <c r="N10" i="8"/>
  <c r="P36" i="8"/>
  <c r="P35" i="8"/>
  <c r="P34" i="8"/>
  <c r="P33" i="8"/>
  <c r="P32" i="8"/>
  <c r="P31" i="8"/>
  <c r="P30" i="8"/>
  <c r="P29" i="8"/>
  <c r="P28" i="8"/>
  <c r="P27" i="8"/>
  <c r="P26" i="8"/>
  <c r="P25" i="8"/>
  <c r="P24" i="8"/>
  <c r="P23" i="8"/>
  <c r="P22" i="8"/>
  <c r="P21" i="8"/>
  <c r="P20" i="8"/>
  <c r="P19" i="8"/>
  <c r="K10" i="2"/>
  <c r="L10" i="2"/>
  <c r="M10" i="2"/>
  <c r="N10" i="2"/>
  <c r="O10" i="2"/>
  <c r="P35" i="2"/>
  <c r="P34" i="2"/>
  <c r="P33" i="2"/>
  <c r="P32" i="2"/>
  <c r="P31" i="2"/>
  <c r="P30" i="2"/>
  <c r="P29" i="2"/>
  <c r="P28" i="2"/>
  <c r="P27" i="2"/>
  <c r="P26" i="2"/>
  <c r="P25" i="2"/>
  <c r="P24" i="2"/>
  <c r="P23" i="2"/>
  <c r="P22" i="2"/>
  <c r="P21" i="2"/>
  <c r="P20" i="2"/>
  <c r="P36" i="2"/>
  <c r="P19" i="2"/>
  <c r="P10" i="8" l="1"/>
  <c r="P10" i="2"/>
  <c r="P40" i="2"/>
  <c r="P54" i="8" l="1"/>
  <c r="P53" i="8"/>
  <c r="P52" i="8"/>
  <c r="P51" i="8"/>
  <c r="P50" i="8"/>
  <c r="P49" i="8"/>
  <c r="P48" i="8"/>
  <c r="P47" i="8"/>
  <c r="P46" i="8"/>
  <c r="P45" i="8"/>
  <c r="P44" i="8"/>
  <c r="P43" i="8"/>
  <c r="P42" i="8"/>
  <c r="P41" i="8"/>
  <c r="P40" i="8"/>
  <c r="P39" i="8"/>
  <c r="P54" i="2"/>
  <c r="P53" i="2"/>
  <c r="P52" i="2"/>
  <c r="P51" i="2"/>
  <c r="P50" i="2"/>
  <c r="P49" i="2"/>
  <c r="P48" i="2"/>
  <c r="P47" i="2"/>
  <c r="P46" i="2"/>
  <c r="P45" i="2"/>
  <c r="P44" i="2"/>
  <c r="P43" i="2"/>
  <c r="P42" i="2"/>
  <c r="P41" i="2"/>
  <c r="P39" i="2"/>
  <c r="K14" i="7" l="1"/>
  <c r="K14" i="1" l="1"/>
  <c r="P67" i="3"/>
  <c r="Q67" i="3"/>
  <c r="R67" i="3"/>
  <c r="S67" i="3"/>
  <c r="T67" i="3"/>
  <c r="U67" i="3"/>
  <c r="P68" i="3"/>
  <c r="Q68" i="3"/>
  <c r="R68" i="3"/>
  <c r="S68" i="3"/>
  <c r="T68" i="3"/>
  <c r="U68" i="3"/>
  <c r="P69" i="3"/>
  <c r="Q69" i="3"/>
  <c r="R69" i="3"/>
  <c r="S69" i="3"/>
  <c r="T69" i="3"/>
  <c r="U69" i="3"/>
  <c r="P70" i="3"/>
  <c r="Q70" i="3"/>
  <c r="R70" i="3"/>
  <c r="S70" i="3"/>
  <c r="T70" i="3"/>
  <c r="U70" i="3"/>
  <c r="P20" i="9" l="1"/>
  <c r="Q20" i="9"/>
  <c r="R20" i="9"/>
  <c r="S20" i="9"/>
  <c r="T20" i="9"/>
  <c r="U20" i="9"/>
  <c r="P18" i="9"/>
  <c r="Q18" i="9"/>
  <c r="R18" i="9"/>
  <c r="S18" i="9"/>
  <c r="T18" i="9"/>
  <c r="U18" i="9"/>
  <c r="P19" i="9"/>
  <c r="P54" i="3" l="1"/>
  <c r="Q54" i="3"/>
  <c r="R54" i="3"/>
  <c r="S54" i="3"/>
  <c r="T54" i="3"/>
  <c r="U54" i="3"/>
  <c r="P55" i="3"/>
  <c r="Q55" i="3"/>
  <c r="R55" i="3"/>
  <c r="S55" i="3"/>
  <c r="T55" i="3"/>
  <c r="U55" i="3"/>
  <c r="O10" i="3" l="1"/>
  <c r="O10" i="9"/>
  <c r="U61" i="9"/>
  <c r="T61" i="9"/>
  <c r="S61" i="9"/>
  <c r="R61" i="9"/>
  <c r="Q61" i="9"/>
  <c r="P61" i="9"/>
  <c r="U60" i="9"/>
  <c r="T60" i="9"/>
  <c r="S60" i="9"/>
  <c r="R60" i="9"/>
  <c r="Q60" i="9"/>
  <c r="P60" i="9"/>
  <c r="P58" i="3"/>
  <c r="Q58" i="3"/>
  <c r="R58" i="3"/>
  <c r="S58" i="3"/>
  <c r="T58" i="3"/>
  <c r="U58" i="3"/>
  <c r="P59" i="3"/>
  <c r="Q59" i="3"/>
  <c r="R59" i="3"/>
  <c r="S59" i="3"/>
  <c r="T59" i="3"/>
  <c r="U59" i="3"/>
  <c r="P60" i="3"/>
  <c r="Q60" i="3"/>
  <c r="R60" i="3"/>
  <c r="S60" i="3"/>
  <c r="T60" i="3"/>
  <c r="U60" i="3"/>
  <c r="P61" i="3"/>
  <c r="Q61" i="3"/>
  <c r="R61" i="3"/>
  <c r="S61" i="3"/>
  <c r="T61" i="3"/>
  <c r="U61" i="3"/>
  <c r="P62" i="3"/>
  <c r="Q62" i="3"/>
  <c r="R62" i="3"/>
  <c r="S62" i="3"/>
  <c r="T62" i="3"/>
  <c r="U62" i="3"/>
  <c r="P63" i="3"/>
  <c r="Q63" i="3"/>
  <c r="R63" i="3"/>
  <c r="S63" i="3"/>
  <c r="T63" i="3"/>
  <c r="U63" i="3"/>
  <c r="P64" i="3"/>
  <c r="Q64" i="3"/>
  <c r="R64" i="3"/>
  <c r="S64" i="3"/>
  <c r="T64" i="3"/>
  <c r="U64" i="3"/>
  <c r="P65" i="3"/>
  <c r="Q65" i="3"/>
  <c r="R65" i="3"/>
  <c r="S65" i="3"/>
  <c r="T65" i="3"/>
  <c r="U65" i="3"/>
  <c r="P66" i="3"/>
  <c r="Q66" i="3"/>
  <c r="R66" i="3"/>
  <c r="S66" i="3"/>
  <c r="T66" i="3"/>
  <c r="U66" i="3"/>
  <c r="P76" i="3"/>
  <c r="Q76" i="3"/>
  <c r="R76" i="3"/>
  <c r="S76" i="3"/>
  <c r="T76" i="3"/>
  <c r="U76" i="3"/>
  <c r="P78" i="3"/>
  <c r="Q78" i="3"/>
  <c r="R78" i="3"/>
  <c r="S78" i="3"/>
  <c r="T78" i="3"/>
  <c r="U78" i="3"/>
  <c r="P79" i="3"/>
  <c r="Q79" i="3"/>
  <c r="R79" i="3"/>
  <c r="S79" i="3"/>
  <c r="T79" i="3"/>
  <c r="U79" i="3"/>
  <c r="P80" i="3"/>
  <c r="Q80" i="3"/>
  <c r="R80" i="3"/>
  <c r="S80" i="3"/>
  <c r="T80" i="3"/>
  <c r="U80" i="3"/>
  <c r="P81" i="3"/>
  <c r="Q81" i="3"/>
  <c r="R81" i="3"/>
  <c r="S81" i="3"/>
  <c r="T81" i="3"/>
  <c r="U81" i="3"/>
  <c r="P82" i="3"/>
  <c r="Q82" i="3"/>
  <c r="R82" i="3"/>
  <c r="S82" i="3"/>
  <c r="T82" i="3"/>
  <c r="U82" i="3"/>
  <c r="P83" i="3"/>
  <c r="Q83" i="3"/>
  <c r="R83" i="3"/>
  <c r="S83" i="3"/>
  <c r="T83" i="3"/>
  <c r="U83" i="3"/>
  <c r="P84" i="3"/>
  <c r="Q84" i="3"/>
  <c r="R84" i="3"/>
  <c r="S84" i="3"/>
  <c r="T84" i="3"/>
  <c r="U84" i="3"/>
  <c r="P85" i="3"/>
  <c r="Q85" i="3"/>
  <c r="R85" i="3"/>
  <c r="S85" i="3"/>
  <c r="T85" i="3"/>
  <c r="U85" i="3"/>
  <c r="P86" i="3"/>
  <c r="Q86" i="3"/>
  <c r="R86" i="3"/>
  <c r="S86" i="3"/>
  <c r="T86" i="3"/>
  <c r="U86" i="3"/>
  <c r="P87" i="3"/>
  <c r="Q87" i="3"/>
  <c r="R87" i="3"/>
  <c r="S87" i="3"/>
  <c r="T87" i="3"/>
  <c r="U87" i="3"/>
  <c r="P88" i="3"/>
  <c r="Q88" i="3"/>
  <c r="R88" i="3"/>
  <c r="S88" i="3"/>
  <c r="T88" i="3"/>
  <c r="U88" i="3"/>
  <c r="P89" i="3"/>
  <c r="Q89" i="3"/>
  <c r="R89" i="3"/>
  <c r="S89" i="3"/>
  <c r="T89" i="3"/>
  <c r="U89" i="3"/>
  <c r="P90" i="3"/>
  <c r="Q90" i="3"/>
  <c r="R90" i="3"/>
  <c r="S90" i="3"/>
  <c r="T90" i="3"/>
  <c r="U90" i="3"/>
  <c r="P91" i="3"/>
  <c r="Q91" i="3"/>
  <c r="R91" i="3"/>
  <c r="S91" i="3"/>
  <c r="T91" i="3"/>
  <c r="U91" i="3"/>
  <c r="P92" i="3"/>
  <c r="Q92" i="3"/>
  <c r="R92" i="3"/>
  <c r="S92" i="3"/>
  <c r="T92" i="3"/>
  <c r="U92" i="3"/>
  <c r="P93" i="3"/>
  <c r="Q93" i="3"/>
  <c r="R93" i="3"/>
  <c r="S93" i="3"/>
  <c r="T93" i="3"/>
  <c r="U93" i="3"/>
  <c r="P94" i="3"/>
  <c r="Q94" i="3"/>
  <c r="R94" i="3"/>
  <c r="S94" i="3"/>
  <c r="T94" i="3"/>
  <c r="U94" i="3"/>
  <c r="P95" i="3"/>
  <c r="Q95" i="3"/>
  <c r="R95" i="3"/>
  <c r="S95" i="3"/>
  <c r="T95" i="3"/>
  <c r="U95" i="3"/>
  <c r="P96" i="3"/>
  <c r="Q96" i="3"/>
  <c r="R96" i="3"/>
  <c r="S96" i="3"/>
  <c r="T96" i="3"/>
  <c r="U96" i="3"/>
  <c r="P97" i="3"/>
  <c r="Q97" i="3"/>
  <c r="R97" i="3"/>
  <c r="S97" i="3"/>
  <c r="T97" i="3"/>
  <c r="U97" i="3"/>
  <c r="P98" i="3"/>
  <c r="Q98" i="3"/>
  <c r="R98" i="3"/>
  <c r="S98" i="3"/>
  <c r="T98" i="3"/>
  <c r="U98" i="3"/>
  <c r="P99" i="3"/>
  <c r="Q99" i="3"/>
  <c r="R99" i="3"/>
  <c r="S99" i="3"/>
  <c r="T99" i="3"/>
  <c r="U99" i="3"/>
  <c r="P100" i="3"/>
  <c r="Q100" i="3"/>
  <c r="R100" i="3"/>
  <c r="S100" i="3"/>
  <c r="T100" i="3"/>
  <c r="U100" i="3"/>
  <c r="P101" i="3"/>
  <c r="Q101" i="3"/>
  <c r="R101" i="3"/>
  <c r="S101" i="3"/>
  <c r="T101" i="3"/>
  <c r="U101" i="3"/>
  <c r="P102" i="3"/>
  <c r="Q102" i="3"/>
  <c r="R102" i="3"/>
  <c r="S102" i="3"/>
  <c r="T102" i="3"/>
  <c r="U102" i="3"/>
  <c r="P103" i="3"/>
  <c r="Q103" i="3"/>
  <c r="R103" i="3"/>
  <c r="S103" i="3"/>
  <c r="T103" i="3"/>
  <c r="U103" i="3"/>
  <c r="P108" i="3"/>
  <c r="Q108" i="3"/>
  <c r="R108" i="3"/>
  <c r="S108" i="3"/>
  <c r="T108" i="3"/>
  <c r="U108" i="3"/>
  <c r="U114" i="9" l="1"/>
  <c r="T114" i="9"/>
  <c r="S114" i="9"/>
  <c r="R114" i="9"/>
  <c r="Q114" i="9"/>
  <c r="P114" i="9"/>
  <c r="U109" i="9"/>
  <c r="T109" i="9"/>
  <c r="S109" i="9"/>
  <c r="R109" i="9"/>
  <c r="Q109" i="9"/>
  <c r="P109" i="9"/>
  <c r="U108" i="9"/>
  <c r="T108" i="9"/>
  <c r="S108" i="9"/>
  <c r="R108" i="9"/>
  <c r="Q108" i="9"/>
  <c r="P108" i="9"/>
  <c r="U107" i="9"/>
  <c r="T107" i="9"/>
  <c r="S107" i="9"/>
  <c r="R107" i="9"/>
  <c r="Q107" i="9"/>
  <c r="P107" i="9"/>
  <c r="U106" i="9"/>
  <c r="T106" i="9"/>
  <c r="S106" i="9"/>
  <c r="R106" i="9"/>
  <c r="Q106" i="9"/>
  <c r="P106" i="9"/>
  <c r="U105" i="9"/>
  <c r="T105" i="9"/>
  <c r="S105" i="9"/>
  <c r="R105" i="9"/>
  <c r="Q105" i="9"/>
  <c r="P105" i="9"/>
  <c r="U104" i="9"/>
  <c r="T104" i="9"/>
  <c r="S104" i="9"/>
  <c r="R104" i="9"/>
  <c r="Q104" i="9"/>
  <c r="P104" i="9"/>
  <c r="U103" i="9"/>
  <c r="T103" i="9"/>
  <c r="S103" i="9"/>
  <c r="R103" i="9"/>
  <c r="Q103" i="9"/>
  <c r="P103" i="9"/>
  <c r="U102" i="9"/>
  <c r="T102" i="9"/>
  <c r="S102" i="9"/>
  <c r="R102" i="9"/>
  <c r="Q102" i="9"/>
  <c r="P102" i="9"/>
  <c r="U101" i="9"/>
  <c r="T101" i="9"/>
  <c r="S101" i="9"/>
  <c r="R101" i="9"/>
  <c r="Q101" i="9"/>
  <c r="P101" i="9"/>
  <c r="U100" i="9"/>
  <c r="T100" i="9"/>
  <c r="S100" i="9"/>
  <c r="R100" i="9"/>
  <c r="Q100" i="9"/>
  <c r="P100" i="9"/>
  <c r="U99" i="9"/>
  <c r="T99" i="9"/>
  <c r="S99" i="9"/>
  <c r="R99" i="9"/>
  <c r="Q99" i="9"/>
  <c r="P99" i="9"/>
  <c r="U98" i="9"/>
  <c r="T98" i="9"/>
  <c r="S98" i="9"/>
  <c r="R98" i="9"/>
  <c r="Q98" i="9"/>
  <c r="P98" i="9"/>
  <c r="U97" i="9"/>
  <c r="T97" i="9"/>
  <c r="S97" i="9"/>
  <c r="R97" i="9"/>
  <c r="Q97" i="9"/>
  <c r="P97" i="9"/>
  <c r="U96" i="9"/>
  <c r="T96" i="9"/>
  <c r="S96" i="9"/>
  <c r="R96" i="9"/>
  <c r="Q96" i="9"/>
  <c r="P96" i="9"/>
  <c r="U95" i="9"/>
  <c r="T95" i="9"/>
  <c r="S95" i="9"/>
  <c r="R95" i="9"/>
  <c r="Q95" i="9"/>
  <c r="P95" i="9"/>
  <c r="U94" i="9"/>
  <c r="T94" i="9"/>
  <c r="S94" i="9"/>
  <c r="R94" i="9"/>
  <c r="Q94" i="9"/>
  <c r="P94" i="9"/>
  <c r="U93" i="9"/>
  <c r="T93" i="9"/>
  <c r="S93" i="9"/>
  <c r="R93" i="9"/>
  <c r="Q93" i="9"/>
  <c r="P93" i="9"/>
  <c r="U92" i="9"/>
  <c r="T92" i="9"/>
  <c r="S92" i="9"/>
  <c r="R92" i="9"/>
  <c r="Q92" i="9"/>
  <c r="P92" i="9"/>
  <c r="U91" i="9"/>
  <c r="T91" i="9"/>
  <c r="S91" i="9"/>
  <c r="R91" i="9"/>
  <c r="Q91" i="9"/>
  <c r="P91" i="9"/>
  <c r="U90" i="9"/>
  <c r="T90" i="9"/>
  <c r="S90" i="9"/>
  <c r="R90" i="9"/>
  <c r="Q90" i="9"/>
  <c r="P90" i="9"/>
  <c r="U89" i="9"/>
  <c r="T89" i="9"/>
  <c r="S89" i="9"/>
  <c r="R89" i="9"/>
  <c r="Q89" i="9"/>
  <c r="P89" i="9"/>
  <c r="U88" i="9"/>
  <c r="T88" i="9"/>
  <c r="S88" i="9"/>
  <c r="R88" i="9"/>
  <c r="Q88" i="9"/>
  <c r="P88" i="9"/>
  <c r="U87" i="9"/>
  <c r="T87" i="9"/>
  <c r="S87" i="9"/>
  <c r="R87" i="9"/>
  <c r="Q87" i="9"/>
  <c r="P87" i="9"/>
  <c r="U86" i="9"/>
  <c r="T86" i="9"/>
  <c r="S86" i="9"/>
  <c r="R86" i="9"/>
  <c r="Q86" i="9"/>
  <c r="P86" i="9"/>
  <c r="U85" i="9"/>
  <c r="T85" i="9"/>
  <c r="S85" i="9"/>
  <c r="R85" i="9"/>
  <c r="Q85" i="9"/>
  <c r="P85" i="9"/>
  <c r="U84" i="9"/>
  <c r="T84" i="9"/>
  <c r="S84" i="9"/>
  <c r="R84" i="9"/>
  <c r="Q84" i="9"/>
  <c r="P84" i="9"/>
  <c r="U83" i="9"/>
  <c r="T83" i="9"/>
  <c r="S83" i="9"/>
  <c r="R83" i="9"/>
  <c r="Q83" i="9"/>
  <c r="P83" i="9"/>
  <c r="U82" i="9"/>
  <c r="T82" i="9"/>
  <c r="S82" i="9"/>
  <c r="R82" i="9"/>
  <c r="Q82" i="9"/>
  <c r="P82" i="9"/>
  <c r="U81" i="9"/>
  <c r="T81" i="9"/>
  <c r="S81" i="9"/>
  <c r="R81" i="9"/>
  <c r="Q81" i="9"/>
  <c r="P81" i="9"/>
  <c r="U80" i="9"/>
  <c r="T80" i="9"/>
  <c r="S80" i="9"/>
  <c r="R80" i="9"/>
  <c r="Q80" i="9"/>
  <c r="P80" i="9"/>
  <c r="U79" i="9"/>
  <c r="T79" i="9"/>
  <c r="S79" i="9"/>
  <c r="R79" i="9"/>
  <c r="Q79" i="9"/>
  <c r="P79" i="9"/>
  <c r="U78" i="9"/>
  <c r="T78" i="9"/>
  <c r="S78" i="9"/>
  <c r="R78" i="9"/>
  <c r="Q78" i="9"/>
  <c r="P78" i="9"/>
  <c r="U77" i="9"/>
  <c r="T77" i="9"/>
  <c r="S77" i="9"/>
  <c r="R77" i="9"/>
  <c r="Q77" i="9"/>
  <c r="P77" i="9"/>
  <c r="U76" i="9"/>
  <c r="T76" i="9"/>
  <c r="S76" i="9"/>
  <c r="R76" i="9"/>
  <c r="Q76" i="9"/>
  <c r="P76" i="9"/>
  <c r="U75" i="9"/>
  <c r="T75" i="9"/>
  <c r="S75" i="9"/>
  <c r="R75" i="9"/>
  <c r="Q75" i="9"/>
  <c r="P75" i="9"/>
  <c r="U74" i="9"/>
  <c r="T74" i="9"/>
  <c r="S74" i="9"/>
  <c r="R74" i="9"/>
  <c r="Q74" i="9"/>
  <c r="P74" i="9"/>
  <c r="U73" i="9"/>
  <c r="T73" i="9"/>
  <c r="S73" i="9"/>
  <c r="R73" i="9"/>
  <c r="Q73" i="9"/>
  <c r="P73" i="9"/>
  <c r="U72" i="9"/>
  <c r="T72" i="9"/>
  <c r="S72" i="9"/>
  <c r="R72" i="9"/>
  <c r="Q72" i="9"/>
  <c r="P72" i="9"/>
  <c r="U71" i="9"/>
  <c r="T71" i="9"/>
  <c r="S71" i="9"/>
  <c r="R71" i="9"/>
  <c r="Q71" i="9"/>
  <c r="P71" i="9"/>
  <c r="U70" i="9"/>
  <c r="T70" i="9"/>
  <c r="S70" i="9"/>
  <c r="R70" i="9"/>
  <c r="Q70" i="9"/>
  <c r="P70" i="9"/>
  <c r="U69" i="9"/>
  <c r="T69" i="9"/>
  <c r="S69" i="9"/>
  <c r="R69" i="9"/>
  <c r="Q69" i="9"/>
  <c r="P69" i="9"/>
  <c r="U68" i="9"/>
  <c r="T68" i="9"/>
  <c r="S68" i="9"/>
  <c r="R68" i="9"/>
  <c r="Q68" i="9"/>
  <c r="P68" i="9"/>
  <c r="U67" i="9"/>
  <c r="T67" i="9"/>
  <c r="S67" i="9"/>
  <c r="R67" i="9"/>
  <c r="Q67" i="9"/>
  <c r="P67" i="9"/>
  <c r="U66" i="9"/>
  <c r="T66" i="9"/>
  <c r="S66" i="9"/>
  <c r="R66" i="9"/>
  <c r="Q66" i="9"/>
  <c r="P66" i="9"/>
  <c r="U65" i="9"/>
  <c r="T65" i="9"/>
  <c r="S65" i="9"/>
  <c r="R65" i="9"/>
  <c r="Q65" i="9"/>
  <c r="P65" i="9"/>
  <c r="U64" i="9"/>
  <c r="T64" i="9"/>
  <c r="S64" i="9"/>
  <c r="R64" i="9"/>
  <c r="Q64" i="9"/>
  <c r="P64" i="9"/>
  <c r="U59" i="9"/>
  <c r="T59" i="9"/>
  <c r="S59" i="9"/>
  <c r="R59" i="9"/>
  <c r="Q59" i="9"/>
  <c r="P59" i="9"/>
  <c r="U58" i="9"/>
  <c r="T58" i="9"/>
  <c r="S58" i="9"/>
  <c r="R58" i="9"/>
  <c r="Q58" i="9"/>
  <c r="P58" i="9"/>
  <c r="U57" i="9"/>
  <c r="T57" i="9"/>
  <c r="S57" i="9"/>
  <c r="R57" i="9"/>
  <c r="Q57" i="9"/>
  <c r="P57" i="9"/>
  <c r="U56" i="9"/>
  <c r="T56" i="9"/>
  <c r="S56" i="9"/>
  <c r="R56" i="9"/>
  <c r="Q56" i="9"/>
  <c r="P56" i="9"/>
  <c r="U55" i="9"/>
  <c r="T55" i="9"/>
  <c r="S55" i="9"/>
  <c r="R55" i="9"/>
  <c r="Q55" i="9"/>
  <c r="P55" i="9"/>
  <c r="U54" i="9"/>
  <c r="T54" i="9"/>
  <c r="S54" i="9"/>
  <c r="R54" i="9"/>
  <c r="Q54" i="9"/>
  <c r="P54" i="9"/>
  <c r="U53" i="9"/>
  <c r="T53" i="9"/>
  <c r="S53" i="9"/>
  <c r="R53" i="9"/>
  <c r="Q53" i="9"/>
  <c r="P53" i="9"/>
  <c r="U52" i="9"/>
  <c r="T52" i="9"/>
  <c r="S52" i="9"/>
  <c r="R52" i="9"/>
  <c r="Q52" i="9"/>
  <c r="P52" i="9"/>
  <c r="U51" i="9"/>
  <c r="T51" i="9"/>
  <c r="S51" i="9"/>
  <c r="R51" i="9"/>
  <c r="Q51" i="9"/>
  <c r="P51" i="9"/>
  <c r="U50" i="9"/>
  <c r="T50" i="9"/>
  <c r="S50" i="9"/>
  <c r="R50" i="9"/>
  <c r="Q50" i="9"/>
  <c r="P50" i="9"/>
  <c r="U49" i="9"/>
  <c r="T49" i="9"/>
  <c r="S49" i="9"/>
  <c r="R49" i="9"/>
  <c r="Q49" i="9"/>
  <c r="P49" i="9"/>
  <c r="U48" i="9"/>
  <c r="T48" i="9"/>
  <c r="S48" i="9"/>
  <c r="R48" i="9"/>
  <c r="Q48" i="9"/>
  <c r="P48" i="9"/>
  <c r="U47" i="9"/>
  <c r="T47" i="9"/>
  <c r="S47" i="9"/>
  <c r="R47" i="9"/>
  <c r="Q47" i="9"/>
  <c r="P47" i="9"/>
  <c r="U46" i="9"/>
  <c r="T46" i="9"/>
  <c r="S46" i="9"/>
  <c r="R46" i="9"/>
  <c r="Q46" i="9"/>
  <c r="P46" i="9"/>
  <c r="U45" i="9"/>
  <c r="T45" i="9"/>
  <c r="S45" i="9"/>
  <c r="R45" i="9"/>
  <c r="Q45" i="9"/>
  <c r="P45" i="9"/>
  <c r="U44" i="9"/>
  <c r="T44" i="9"/>
  <c r="S44" i="9"/>
  <c r="R44" i="9"/>
  <c r="Q44" i="9"/>
  <c r="P44" i="9"/>
  <c r="U43" i="9"/>
  <c r="T43" i="9"/>
  <c r="S43" i="9"/>
  <c r="R43" i="9"/>
  <c r="Q43" i="9"/>
  <c r="P43" i="9"/>
  <c r="U42" i="9"/>
  <c r="T42" i="9"/>
  <c r="S42" i="9"/>
  <c r="R42" i="9"/>
  <c r="Q42" i="9"/>
  <c r="P42" i="9"/>
  <c r="U41" i="9"/>
  <c r="T41" i="9"/>
  <c r="S41" i="9"/>
  <c r="R41" i="9"/>
  <c r="Q41" i="9"/>
  <c r="P41" i="9"/>
  <c r="U40" i="9"/>
  <c r="T40" i="9"/>
  <c r="S40" i="9"/>
  <c r="R40" i="9"/>
  <c r="Q40" i="9"/>
  <c r="P40" i="9"/>
  <c r="U39" i="9"/>
  <c r="T39" i="9"/>
  <c r="S39" i="9"/>
  <c r="R39" i="9"/>
  <c r="Q39" i="9"/>
  <c r="P39" i="9"/>
  <c r="U38" i="9"/>
  <c r="T38" i="9"/>
  <c r="S38" i="9"/>
  <c r="R38" i="9"/>
  <c r="Q38" i="9"/>
  <c r="P38" i="9"/>
  <c r="U37" i="9"/>
  <c r="T37" i="9"/>
  <c r="S37" i="9"/>
  <c r="R37" i="9"/>
  <c r="Q37" i="9"/>
  <c r="P37" i="9"/>
  <c r="U36" i="9"/>
  <c r="T36" i="9"/>
  <c r="S36" i="9"/>
  <c r="R36" i="9"/>
  <c r="Q36" i="9"/>
  <c r="P36" i="9"/>
  <c r="U35" i="9"/>
  <c r="T35" i="9"/>
  <c r="S35" i="9"/>
  <c r="R35" i="9"/>
  <c r="Q35" i="9"/>
  <c r="P35" i="9"/>
  <c r="U34" i="9"/>
  <c r="T34" i="9"/>
  <c r="S34" i="9"/>
  <c r="R34" i="9"/>
  <c r="Q34" i="9"/>
  <c r="P34" i="9"/>
  <c r="U33" i="9"/>
  <c r="T33" i="9"/>
  <c r="S33" i="9"/>
  <c r="R33" i="9"/>
  <c r="Q33" i="9"/>
  <c r="P33" i="9"/>
  <c r="U32" i="9"/>
  <c r="T32" i="9"/>
  <c r="S32" i="9"/>
  <c r="R32" i="9"/>
  <c r="Q32" i="9"/>
  <c r="P32" i="9"/>
  <c r="U31" i="9"/>
  <c r="T31" i="9"/>
  <c r="S31" i="9"/>
  <c r="R31" i="9"/>
  <c r="Q31" i="9"/>
  <c r="P31" i="9"/>
  <c r="U30" i="9"/>
  <c r="T30" i="9"/>
  <c r="S30" i="9"/>
  <c r="R30" i="9"/>
  <c r="Q30" i="9"/>
  <c r="P30" i="9"/>
  <c r="U29" i="9"/>
  <c r="T29" i="9"/>
  <c r="S29" i="9"/>
  <c r="R29" i="9"/>
  <c r="Q29" i="9"/>
  <c r="P29" i="9"/>
  <c r="U28" i="9"/>
  <c r="T28" i="9"/>
  <c r="S28" i="9"/>
  <c r="R28" i="9"/>
  <c r="Q28" i="9"/>
  <c r="P28" i="9"/>
  <c r="U27" i="9"/>
  <c r="T27" i="9"/>
  <c r="S27" i="9"/>
  <c r="R27" i="9"/>
  <c r="Q27" i="9"/>
  <c r="P27" i="9"/>
  <c r="U19" i="9"/>
  <c r="T19" i="9"/>
  <c r="S19" i="9"/>
  <c r="R19" i="9"/>
  <c r="Q19" i="9"/>
  <c r="U53" i="3"/>
  <c r="T53" i="3"/>
  <c r="S53" i="3"/>
  <c r="R53" i="3"/>
  <c r="Q53" i="3"/>
  <c r="P53" i="3"/>
  <c r="U52" i="3"/>
  <c r="T52" i="3"/>
  <c r="S52" i="3"/>
  <c r="R52" i="3"/>
  <c r="Q52" i="3"/>
  <c r="P52" i="3"/>
  <c r="U51" i="3"/>
  <c r="T51" i="3"/>
  <c r="S51" i="3"/>
  <c r="R51" i="3"/>
  <c r="Q51" i="3"/>
  <c r="P51" i="3"/>
  <c r="U50" i="3"/>
  <c r="T50" i="3"/>
  <c r="S50" i="3"/>
  <c r="R50" i="3"/>
  <c r="Q50" i="3"/>
  <c r="P50" i="3"/>
  <c r="U49" i="3"/>
  <c r="T49" i="3"/>
  <c r="S49" i="3"/>
  <c r="R49" i="3"/>
  <c r="Q49" i="3"/>
  <c r="P49" i="3"/>
  <c r="U48" i="3"/>
  <c r="T48" i="3"/>
  <c r="S48" i="3"/>
  <c r="R48" i="3"/>
  <c r="Q48" i="3"/>
  <c r="P48" i="3"/>
  <c r="U47" i="3"/>
  <c r="T47" i="3"/>
  <c r="S47" i="3"/>
  <c r="R47" i="3"/>
  <c r="Q47" i="3"/>
  <c r="P47" i="3"/>
  <c r="U46" i="3"/>
  <c r="T46" i="3"/>
  <c r="S46" i="3"/>
  <c r="R46" i="3"/>
  <c r="Q46" i="3"/>
  <c r="P46" i="3"/>
  <c r="U45" i="3"/>
  <c r="T45" i="3"/>
  <c r="S45" i="3"/>
  <c r="R45" i="3"/>
  <c r="Q45" i="3"/>
  <c r="P45" i="3"/>
  <c r="U44" i="3"/>
  <c r="T44" i="3"/>
  <c r="S44" i="3"/>
  <c r="R44" i="3"/>
  <c r="Q44" i="3"/>
  <c r="P44" i="3"/>
  <c r="U43" i="3"/>
  <c r="T43" i="3"/>
  <c r="S43" i="3"/>
  <c r="R43" i="3"/>
  <c r="Q43" i="3"/>
  <c r="P43" i="3"/>
  <c r="U42" i="3"/>
  <c r="T42" i="3"/>
  <c r="S42" i="3"/>
  <c r="R42" i="3"/>
  <c r="Q42" i="3"/>
  <c r="P42" i="3"/>
  <c r="U41" i="3"/>
  <c r="T41" i="3"/>
  <c r="S41" i="3"/>
  <c r="R41" i="3"/>
  <c r="Q41" i="3"/>
  <c r="P41" i="3"/>
  <c r="U40" i="3"/>
  <c r="T40" i="3"/>
  <c r="S40" i="3"/>
  <c r="R40" i="3"/>
  <c r="Q40" i="3"/>
  <c r="P40" i="3"/>
  <c r="U39" i="3"/>
  <c r="T39" i="3"/>
  <c r="S39" i="3"/>
  <c r="R39" i="3"/>
  <c r="Q39" i="3"/>
  <c r="P39" i="3"/>
  <c r="U38" i="3"/>
  <c r="T38" i="3"/>
  <c r="S38" i="3"/>
  <c r="R38" i="3"/>
  <c r="Q38" i="3"/>
  <c r="P38" i="3"/>
  <c r="U37" i="3"/>
  <c r="T37" i="3"/>
  <c r="S37" i="3"/>
  <c r="R37" i="3"/>
  <c r="Q37" i="3"/>
  <c r="P37" i="3"/>
  <c r="U36" i="3"/>
  <c r="T36" i="3"/>
  <c r="S36" i="3"/>
  <c r="R36" i="3"/>
  <c r="Q36" i="3"/>
  <c r="P36" i="3"/>
  <c r="U35" i="3"/>
  <c r="T35" i="3"/>
  <c r="S35" i="3"/>
  <c r="R35" i="3"/>
  <c r="Q35" i="3"/>
  <c r="P35" i="3"/>
  <c r="U34" i="3"/>
  <c r="T34" i="3"/>
  <c r="S34" i="3"/>
  <c r="R34" i="3"/>
  <c r="Q34" i="3"/>
  <c r="P34" i="3"/>
  <c r="U33" i="3"/>
  <c r="T33" i="3"/>
  <c r="S33" i="3"/>
  <c r="R33" i="3"/>
  <c r="Q33" i="3"/>
  <c r="P33" i="3"/>
  <c r="U32" i="3"/>
  <c r="T32" i="3"/>
  <c r="S32" i="3"/>
  <c r="R32" i="3"/>
  <c r="Q32" i="3"/>
  <c r="P32" i="3"/>
  <c r="U31" i="3"/>
  <c r="T31" i="3"/>
  <c r="S31" i="3"/>
  <c r="R31" i="3"/>
  <c r="Q31" i="3"/>
  <c r="P31" i="3"/>
  <c r="U30" i="3"/>
  <c r="T30" i="3"/>
  <c r="S30" i="3"/>
  <c r="R30" i="3"/>
  <c r="Q30" i="3"/>
  <c r="P30" i="3"/>
  <c r="U29" i="3"/>
  <c r="T29" i="3"/>
  <c r="S29" i="3"/>
  <c r="R29" i="3"/>
  <c r="Q29" i="3"/>
  <c r="P29" i="3"/>
  <c r="U28" i="3"/>
  <c r="T28" i="3"/>
  <c r="S28" i="3"/>
  <c r="R28" i="3"/>
  <c r="Q28" i="3"/>
  <c r="P28" i="3"/>
  <c r="U27" i="3"/>
  <c r="T27" i="3"/>
  <c r="S27" i="3"/>
  <c r="R27" i="3"/>
  <c r="Q27" i="3"/>
  <c r="P27" i="3"/>
  <c r="U26" i="3"/>
  <c r="T26" i="3"/>
  <c r="S26" i="3"/>
  <c r="R26" i="3"/>
  <c r="Q26" i="3"/>
  <c r="P26" i="3"/>
  <c r="U25" i="3"/>
  <c r="T25" i="3"/>
  <c r="S25" i="3"/>
  <c r="R25" i="3"/>
  <c r="Q25" i="3"/>
  <c r="P25" i="3"/>
  <c r="U24" i="3"/>
  <c r="T24" i="3"/>
  <c r="S24" i="3"/>
  <c r="R24" i="3"/>
  <c r="Q24" i="3"/>
  <c r="P24" i="3"/>
  <c r="U23" i="3"/>
  <c r="T23" i="3"/>
  <c r="S23" i="3"/>
  <c r="R23" i="3"/>
  <c r="Q23" i="3"/>
  <c r="P23" i="3"/>
  <c r="U22" i="3"/>
  <c r="T22" i="3"/>
  <c r="S22" i="3"/>
  <c r="R22" i="3"/>
  <c r="Q22" i="3"/>
  <c r="P22" i="3"/>
  <c r="U21" i="3"/>
  <c r="T21" i="3"/>
  <c r="S21" i="3"/>
  <c r="R21" i="3"/>
  <c r="Q21" i="3"/>
  <c r="P21" i="3"/>
  <c r="U20" i="3"/>
  <c r="T20" i="3"/>
  <c r="S20" i="3"/>
  <c r="R20" i="3"/>
  <c r="Q20" i="3"/>
  <c r="P20" i="3"/>
  <c r="U19" i="3"/>
  <c r="T19" i="3"/>
  <c r="S19" i="3"/>
  <c r="R19" i="3"/>
  <c r="Q19" i="3"/>
  <c r="P19" i="3"/>
  <c r="U18" i="3"/>
  <c r="T18" i="3"/>
  <c r="S18" i="3"/>
  <c r="R18" i="3"/>
  <c r="Q18" i="3"/>
  <c r="P18" i="3"/>
  <c r="S16" i="9" l="1"/>
  <c r="K10" i="9" s="1"/>
  <c r="R16" i="9"/>
  <c r="L10" i="9" s="1"/>
  <c r="Q16" i="9"/>
  <c r="S16" i="3"/>
  <c r="K10" i="3" s="1"/>
  <c r="T16" i="3"/>
  <c r="P16" i="9"/>
  <c r="N10" i="9" s="1"/>
  <c r="T16" i="9"/>
  <c r="R16" i="3"/>
  <c r="L10" i="3" s="1"/>
  <c r="Q16" i="3"/>
  <c r="P16" i="3"/>
  <c r="N10" i="3" s="1"/>
  <c r="V70" i="9" l="1"/>
  <c r="V70" i="3"/>
  <c r="V75" i="9"/>
  <c r="V56" i="9"/>
  <c r="V52" i="9"/>
  <c r="V96" i="9"/>
  <c r="V92" i="9"/>
  <c r="V35" i="9"/>
  <c r="V37" i="9"/>
  <c r="V54" i="9"/>
  <c r="V18" i="9"/>
  <c r="V20" i="9"/>
  <c r="M10" i="9"/>
  <c r="V33" i="9"/>
  <c r="V19" i="9"/>
  <c r="V94" i="9"/>
  <c r="V73" i="9"/>
  <c r="V77" i="9"/>
  <c r="V109" i="9"/>
  <c r="V105" i="9"/>
  <c r="V100" i="9"/>
  <c r="V39" i="9"/>
  <c r="V98" i="9"/>
  <c r="V49" i="9"/>
  <c r="V45" i="9"/>
  <c r="V68" i="9"/>
  <c r="V104" i="9"/>
  <c r="V47" i="9"/>
  <c r="V87" i="9"/>
  <c r="V60" i="9"/>
  <c r="V106" i="9"/>
  <c r="V89" i="9"/>
  <c r="V108" i="9"/>
  <c r="V36" i="9"/>
  <c r="V76" i="9"/>
  <c r="V55" i="9"/>
  <c r="V95" i="9"/>
  <c r="V38" i="9"/>
  <c r="V78" i="9"/>
  <c r="V51" i="9"/>
  <c r="V91" i="9"/>
  <c r="V34" i="9"/>
  <c r="V74" i="9"/>
  <c r="V114" i="9"/>
  <c r="V53" i="9"/>
  <c r="V93" i="9"/>
  <c r="V30" i="9"/>
  <c r="V64" i="9"/>
  <c r="V83" i="9"/>
  <c r="V102" i="9"/>
  <c r="V41" i="9"/>
  <c r="V72" i="9"/>
  <c r="V28" i="9"/>
  <c r="V42" i="9"/>
  <c r="V82" i="9"/>
  <c r="V65" i="9"/>
  <c r="V101" i="9"/>
  <c r="V44" i="9"/>
  <c r="V84" i="9"/>
  <c r="V57" i="9"/>
  <c r="V97" i="9"/>
  <c r="V40" i="9"/>
  <c r="V80" i="9"/>
  <c r="V59" i="9"/>
  <c r="V99" i="9"/>
  <c r="V61" i="9"/>
  <c r="V43" i="9"/>
  <c r="V66" i="9"/>
  <c r="V79" i="9"/>
  <c r="V58" i="9"/>
  <c r="V81" i="9"/>
  <c r="V32" i="9"/>
  <c r="V85" i="9"/>
  <c r="V48" i="9"/>
  <c r="V88" i="9"/>
  <c r="V31" i="9"/>
  <c r="V71" i="9"/>
  <c r="V107" i="9"/>
  <c r="V50" i="9"/>
  <c r="V90" i="9"/>
  <c r="V27" i="9"/>
  <c r="V67" i="9"/>
  <c r="V103" i="9"/>
  <c r="V46" i="9"/>
  <c r="V86" i="9"/>
  <c r="V29" i="9"/>
  <c r="V69" i="9"/>
  <c r="V54" i="3"/>
  <c r="V55" i="3"/>
  <c r="V53" i="3"/>
  <c r="V40" i="3"/>
  <c r="V97" i="3"/>
  <c r="V80" i="3"/>
  <c r="V108" i="3"/>
  <c r="V63" i="3"/>
  <c r="V69" i="3"/>
  <c r="V81" i="3"/>
  <c r="V87" i="3"/>
  <c r="V93" i="3"/>
  <c r="V99" i="3"/>
  <c r="V58" i="3"/>
  <c r="V64" i="3"/>
  <c r="V76" i="3"/>
  <c r="V82" i="3"/>
  <c r="V88" i="3"/>
  <c r="V94" i="3"/>
  <c r="V100" i="3"/>
  <c r="V59" i="3"/>
  <c r="V65" i="3"/>
  <c r="V83" i="3"/>
  <c r="V89" i="3"/>
  <c r="V95" i="3"/>
  <c r="V101" i="3"/>
  <c r="V60" i="3"/>
  <c r="V66" i="3"/>
  <c r="V78" i="3"/>
  <c r="V84" i="3"/>
  <c r="V90" i="3"/>
  <c r="V96" i="3"/>
  <c r="V102" i="3"/>
  <c r="V61" i="3"/>
  <c r="V67" i="3"/>
  <c r="V79" i="3"/>
  <c r="V85" i="3"/>
  <c r="V91" i="3"/>
  <c r="V103" i="3"/>
  <c r="V62" i="3"/>
  <c r="V68" i="3"/>
  <c r="V86" i="3"/>
  <c r="V92" i="3"/>
  <c r="V98" i="3"/>
  <c r="V38" i="3"/>
  <c r="V48" i="3"/>
  <c r="V29" i="3"/>
  <c r="V25" i="3"/>
  <c r="V22" i="3"/>
  <c r="V41" i="3"/>
  <c r="V24" i="3"/>
  <c r="V37" i="3"/>
  <c r="V44" i="3"/>
  <c r="M10" i="3"/>
  <c r="V46" i="3"/>
  <c r="V33" i="3"/>
  <c r="V19" i="3"/>
  <c r="V45" i="3"/>
  <c r="V18" i="3"/>
  <c r="V20" i="3"/>
  <c r="V51" i="3"/>
  <c r="V32" i="3"/>
  <c r="V34" i="3"/>
  <c r="V47" i="3"/>
  <c r="V36" i="3"/>
  <c r="V49" i="3"/>
  <c r="V50" i="3"/>
  <c r="V28" i="3"/>
  <c r="V23" i="3"/>
  <c r="V27" i="3"/>
  <c r="V42" i="3"/>
  <c r="V31" i="3"/>
  <c r="V26" i="3"/>
  <c r="V52" i="3"/>
  <c r="V35" i="3"/>
  <c r="V21" i="3"/>
  <c r="V30" i="3"/>
  <c r="V39" i="3"/>
  <c r="V43" i="3"/>
  <c r="V10" i="9" l="1"/>
  <c r="M14" i="7" s="1"/>
  <c r="M8" i="7" s="1"/>
  <c r="G10" i="8" s="1"/>
  <c r="V10" i="3"/>
  <c r="M14" i="1" l="1"/>
  <c r="M8" i="1"/>
  <c r="G10" i="2" s="1"/>
  <c r="G10" i="9"/>
  <c r="G10" i="3" l="1"/>
</calcChain>
</file>

<file path=xl/sharedStrings.xml><?xml version="1.0" encoding="utf-8"?>
<sst xmlns="http://schemas.openxmlformats.org/spreadsheetml/2006/main" count="392" uniqueCount="318">
  <si>
    <t>БЛАНК ЗАКАЗА</t>
  </si>
  <si>
    <t>Общая сумма заказа:</t>
  </si>
  <si>
    <t>Вводить данные только в зеленые ячейки</t>
  </si>
  <si>
    <t>Заказчик:</t>
  </si>
  <si>
    <t>ФИО/Организация:</t>
  </si>
  <si>
    <t>Телефон:</t>
  </si>
  <si>
    <t>Данные грузополучателя:</t>
  </si>
  <si>
    <t>Для Физическиз лиц:</t>
  </si>
  <si>
    <t>Для Юридических лиц:</t>
  </si>
  <si>
    <t>Фамилия:</t>
  </si>
  <si>
    <t>Наименование организации:</t>
  </si>
  <si>
    <t>Имя:</t>
  </si>
  <si>
    <t>Отчество:</t>
  </si>
  <si>
    <t>ИНН:</t>
  </si>
  <si>
    <t>Паспорт:</t>
  </si>
  <si>
    <t>Серия:</t>
  </si>
  <si>
    <t>№:</t>
  </si>
  <si>
    <t>Транспортная компания:</t>
  </si>
  <si>
    <t>Город доставки:</t>
  </si>
  <si>
    <t>Если нужна доставка до адреса</t>
  </si>
  <si>
    <t>Адрес доставки:</t>
  </si>
  <si>
    <t>Менеджер     (WhatsApp / Telegram)     +7(933)3031616</t>
  </si>
  <si>
    <t>БЛАНК</t>
  </si>
  <si>
    <t>ЗАКАЗА</t>
  </si>
  <si>
    <t>Код</t>
  </si>
  <si>
    <t>Штрихкод EAN13</t>
  </si>
  <si>
    <t>Цена (RUB):</t>
  </si>
  <si>
    <t>от 30 шт.</t>
  </si>
  <si>
    <t>от 15 шт.</t>
  </si>
  <si>
    <t>от 5 шт.</t>
  </si>
  <si>
    <t>РРЦ</t>
  </si>
  <si>
    <t>Кол-во</t>
  </si>
  <si>
    <t>Сумма заказа El Bomber:</t>
  </si>
  <si>
    <t>TechSmoke</t>
  </si>
  <si>
    <t>MOU</t>
  </si>
  <si>
    <t>Кальян El Bomber Igla - Mihendi</t>
  </si>
  <si>
    <t>Кальян El Bomber - Mid Night</t>
  </si>
  <si>
    <t>Кальян El Bomber Katana Black</t>
  </si>
  <si>
    <t>Кальян El Bomber Katana - Kutisake Onna</t>
  </si>
  <si>
    <t>Кальян El Bomber Shuriken</t>
  </si>
  <si>
    <t>АКСЕССУАРЫ</t>
  </si>
  <si>
    <t>Щипцы El Bomber Black</t>
  </si>
  <si>
    <t>Щипцы El Bomber Igla</t>
  </si>
  <si>
    <t>Щипцы El Bomber Katana</t>
  </si>
  <si>
    <t>Щипцы El Bomber Mid Night</t>
  </si>
  <si>
    <t>Щипцы El Bomber Off road 4x4</t>
  </si>
  <si>
    <t>Колпак El Bomber Igla</t>
  </si>
  <si>
    <t>Колпак El Bomber Mid Night</t>
  </si>
  <si>
    <t>Колпак El Bomber Off road 4x4</t>
  </si>
  <si>
    <t>Цена:</t>
  </si>
  <si>
    <t>от            80000 руб.</t>
  </si>
  <si>
    <t>от            50000 руб.</t>
  </si>
  <si>
    <t>от            20000 руб.</t>
  </si>
  <si>
    <t>Сумма без скидки</t>
  </si>
  <si>
    <t>сумма от 20 т.</t>
  </si>
  <si>
    <t>сумма от 50т.</t>
  </si>
  <si>
    <t>сумма от 80 т.</t>
  </si>
  <si>
    <t>Сумма от 500 т.</t>
  </si>
  <si>
    <t>Сумма заказа Y.K.A.P. :</t>
  </si>
  <si>
    <t>КАЛЬЯНЫ (ШАХТА+МУНДШТУК)</t>
  </si>
  <si>
    <t>Кальян Y.K.A.P. Eco</t>
  </si>
  <si>
    <t>Кальян Y.K.A.P. Ego Wood Green</t>
  </si>
  <si>
    <t>Кальян Y.K.A.P. Ego Wood Orange</t>
  </si>
  <si>
    <t>Кальян Y.K.A.P. Ego Wood Purple</t>
  </si>
  <si>
    <t>Кальян Y.K.A.P. Ego Wood Blue</t>
  </si>
  <si>
    <t>Кальян Y.K.A.P. Ego Wood Brown</t>
  </si>
  <si>
    <t>Кальян Y.K.A.P. Ego Ist Red</t>
  </si>
  <si>
    <t>Кальян Y.K.A.P. Ego Ist Green</t>
  </si>
  <si>
    <t>Кальян Y.K.A.P. Ego Ist Pink</t>
  </si>
  <si>
    <t>Кальян Y.K.A.P. Ego Ist Blue</t>
  </si>
  <si>
    <t>Кальян Y.K.A.P. Ego Ist Yellow</t>
  </si>
  <si>
    <t>Кальян Y.K.A.P. Ego Ist Orange</t>
  </si>
  <si>
    <t>Кальян Y.K.A.P. Ego Ist Crimson</t>
  </si>
  <si>
    <t>Кальян Y.K.A.P. Mini STR Red</t>
  </si>
  <si>
    <t>Кальян Y.K.A.P. Mini STR Green</t>
  </si>
  <si>
    <t>Кальян Y.K.A.P. Mini STR Pink</t>
  </si>
  <si>
    <t>Кальян Y.K.A.P. Mini STR Blue</t>
  </si>
  <si>
    <t>Кальян Y.K.A.P. Mini STR Yellow</t>
  </si>
  <si>
    <t>Кальян Y.K.A.P. Mini STR Orange</t>
  </si>
  <si>
    <t>Кальян Y.K.A.P. Mini STR Crimson</t>
  </si>
  <si>
    <t>Кальян Y.K.A.P. Ego Ist Pro</t>
  </si>
  <si>
    <t>Кальян Y.K.A.P. Ego Grom Pro</t>
  </si>
  <si>
    <t>Колба Drops Transparent E (шовная)</t>
  </si>
  <si>
    <t>Колба Standard Transparent E (шовная)</t>
  </si>
  <si>
    <t>Колба Прозрачная</t>
  </si>
  <si>
    <t>Чаша Phunnel Yellow</t>
  </si>
  <si>
    <t>Чаша Killer Blue</t>
  </si>
  <si>
    <t>Чаша Classic Yellow</t>
  </si>
  <si>
    <t>Чаша Turk</t>
  </si>
  <si>
    <t>Шланг силиконовый (черный)</t>
  </si>
  <si>
    <t>Шланг Soft touch (черный)</t>
  </si>
  <si>
    <t>Мундштук S</t>
  </si>
  <si>
    <t>Сумка Y.K.A.P. универсальная</t>
  </si>
  <si>
    <t>Индивидуальный мундштук Y.K.A.P. Only</t>
  </si>
  <si>
    <t>Щипцы Y.K.A.P. Arrows</t>
  </si>
  <si>
    <t>Щипцы Y.K.A.P. Stripes</t>
  </si>
  <si>
    <t>Щипцы Y.K.A.P. Diamond</t>
  </si>
  <si>
    <t>Щипцы Y.K.A.P. Zeus</t>
  </si>
  <si>
    <t>Щипцы Y.K.A.P. Drakkar</t>
  </si>
  <si>
    <t>Щипцы Y.K.A.P. Stripes Black</t>
  </si>
  <si>
    <t>Калауд</t>
  </si>
  <si>
    <t>Мангал Y.K.A.P.</t>
  </si>
  <si>
    <t>Колпак Y.K.A.P. Wind protection</t>
  </si>
  <si>
    <t>Колпак Y.K.A.P. Wind protection Black</t>
  </si>
  <si>
    <t>Мелассоуловитель Y.K.A.P. Catcher (Slim, Loco,Pro)</t>
  </si>
  <si>
    <t>Мелассоуловитель Y.K.A.P. Catcher (Mini,Ego)</t>
  </si>
  <si>
    <t>Мелассоуловитель Y.K.A.P. Catcher (Killer)</t>
  </si>
  <si>
    <t>Диффузор Y.K.A.P. (нержавеющая сталь)</t>
  </si>
  <si>
    <t>Диффузор Y.K.A.P. (полиацеталь)</t>
  </si>
  <si>
    <t>Блюдце с гравировкой (из станд. макетов Hulk)</t>
  </si>
  <si>
    <t>Блюдце с гравировкой (из станд. макетов Iron Man)</t>
  </si>
  <si>
    <t>Блюдце с гравировкой (из станд. макетов Deadpool)</t>
  </si>
  <si>
    <t>Блюдце с гравировкой (из станд. макетов Spider Man)</t>
  </si>
  <si>
    <t>Блюдце с гравировкой (из станд. макетов G1)</t>
  </si>
  <si>
    <t>Блюдце с гравировкой (из станд. макетов G2)</t>
  </si>
  <si>
    <t>Блюдце с гравировкой (из станд. макетов G3)</t>
  </si>
  <si>
    <t>Блюдце с гравировкой (из станд. макетов G4)</t>
  </si>
  <si>
    <t>УСЛУГИ</t>
  </si>
  <si>
    <t>Гравировка на мундштуке (индив. макет)*</t>
  </si>
  <si>
    <t>-</t>
  </si>
  <si>
    <t>Гравировка на блюдце  (индив. макет)*</t>
  </si>
  <si>
    <t>Гравировка на блюдце  (из станд. макетов)*</t>
  </si>
  <si>
    <t>Подготовка макета  (в зависимости от сложности)*</t>
  </si>
  <si>
    <t>Оформление заказа осуществляется через Telegram: +7-933-303-16-16.</t>
  </si>
  <si>
    <t>ORDER FORM</t>
  </si>
  <si>
    <t>Total order price:</t>
  </si>
  <si>
    <t>Enter data only in green cells</t>
  </si>
  <si>
    <t>Customer:</t>
  </si>
  <si>
    <t xml:space="preserve">Name / Organization: </t>
  </si>
  <si>
    <t>Telephone:</t>
  </si>
  <si>
    <t xml:space="preserve">Consignee data: </t>
  </si>
  <si>
    <t>Surname:</t>
  </si>
  <si>
    <t xml:space="preserve">Manager 
WhatsApp / Telegram +7(933)3031616
</t>
  </si>
  <si>
    <t>Name:</t>
  </si>
  <si>
    <t>Middle name:</t>
  </si>
  <si>
    <t>The passport:</t>
  </si>
  <si>
    <t>Series:</t>
  </si>
  <si>
    <t>Transport company:</t>
  </si>
  <si>
    <t>Shipping city:</t>
  </si>
  <si>
    <t>If you need shipping to the address</t>
  </si>
  <si>
    <t>Shipping address:</t>
  </si>
  <si>
    <t>ORDER</t>
  </si>
  <si>
    <t>FORM</t>
  </si>
  <si>
    <t>Price (RUB):</t>
  </si>
  <si>
    <t>from 30 pcs.</t>
  </si>
  <si>
    <t>from 15 pcs</t>
  </si>
  <si>
    <t>from 5 pcs.</t>
  </si>
  <si>
    <t>Retail price</t>
  </si>
  <si>
    <t>Qty</t>
  </si>
  <si>
    <t>Order price      El Bomber:</t>
  </si>
  <si>
    <t>ACCESSORIES</t>
  </si>
  <si>
    <t>Price:</t>
  </si>
  <si>
    <t>from               80000 rub.</t>
  </si>
  <si>
    <t>from               50000 rub.</t>
  </si>
  <si>
    <t>from              20000 rub.</t>
  </si>
  <si>
    <t>Order price Y.K.A.P. :</t>
  </si>
  <si>
    <t>HOOKAH (HOOKAH+MOUTHPIECE)</t>
  </si>
  <si>
    <t>Hookah Y.K.A.P. Ego Wood Green</t>
  </si>
  <si>
    <t>Hookah Y.K.A.P. Ego Wood Orange</t>
  </si>
  <si>
    <t>Hookah Y.K.A.P. Ego Wood Purple</t>
  </si>
  <si>
    <t>Hookah Y.K.A.P. Ego Wood Blue</t>
  </si>
  <si>
    <t>Hookah Y.K.A.P. Ego Wood Brown</t>
  </si>
  <si>
    <t>Hookah Y.K.A.P. Ego Ist Red</t>
  </si>
  <si>
    <t>Hookah Y.K.A.P. Ego Ist Green</t>
  </si>
  <si>
    <t>Hookah Y.K.A.P. Ego Ist Pink</t>
  </si>
  <si>
    <t>Hookah Y.K.A.P. Ego Ist Blue</t>
  </si>
  <si>
    <t>Hookah Y.K.A.P. Ego Ist Yellow</t>
  </si>
  <si>
    <t>Hookah Y.K.A.P. Ego Ist Orange</t>
  </si>
  <si>
    <t>Hookah Y.K.A.P. Ego Ist Crimson</t>
  </si>
  <si>
    <t>Hookah Y.K.A.P. Mini Black</t>
  </si>
  <si>
    <t>Hookah Y.K.A.P. Mini STR Red</t>
  </si>
  <si>
    <t>Hookah Y.K.A.P. Mini STR Green</t>
  </si>
  <si>
    <t>Hookah Y.K.A.P. Mini STR Pink</t>
  </si>
  <si>
    <t>Hookah Y.K.A.P. Mini STR Blue</t>
  </si>
  <si>
    <t>Hookah Y.K.A.P. Mini STR Yellow</t>
  </si>
  <si>
    <t>Hookah Y.K.A.P. Mini STR Orange</t>
  </si>
  <si>
    <t>Hookah Y.K.A.P. Mini STR Crimson</t>
  </si>
  <si>
    <t>Hookah Y.K.A.P. Ego Ist Pro</t>
  </si>
  <si>
    <t>Hookah Y.K.A.P. Ego Grom Pro</t>
  </si>
  <si>
    <t>Glass Drops Transparent E (suture)</t>
  </si>
  <si>
    <t>Glass Standard Transparent E (suture)</t>
  </si>
  <si>
    <t>Glass Transparent</t>
  </si>
  <si>
    <t>Bowl Phunnel Yellow</t>
  </si>
  <si>
    <t>Bowl Phunnel Blue</t>
  </si>
  <si>
    <t>Bowl  Killer Red</t>
  </si>
  <si>
    <t>Bowl Killer Yellow</t>
  </si>
  <si>
    <t>Bowl Killer Blue</t>
  </si>
  <si>
    <t>Bowl Classic Yellow</t>
  </si>
  <si>
    <t>Bowl  Turk</t>
  </si>
  <si>
    <t>Silicone (black)</t>
  </si>
  <si>
    <t>Silicone Soft touch (black)</t>
  </si>
  <si>
    <t>Mouthpiece S</t>
  </si>
  <si>
    <t xml:space="preserve">Bag Y.K.A.P. universal </t>
  </si>
  <si>
    <t>Individual mouthpiece  Y.K.A.P. Only</t>
  </si>
  <si>
    <t>Tongs Y.K.A.P. Arrows</t>
  </si>
  <si>
    <t>Tongs Y.K.A.P. Stripes</t>
  </si>
  <si>
    <t>Tongs Y.K.A.P. Diamond</t>
  </si>
  <si>
    <t>Tongs Y.K.A.P. Zeus</t>
  </si>
  <si>
    <t>Tongs Y.K.A.P. Drakkar</t>
  </si>
  <si>
    <t>Tongs Y.K.A.P. Stripes Black</t>
  </si>
  <si>
    <t>Kalaud</t>
  </si>
  <si>
    <t>Kalaud Y.K.A.P. "Stainless"</t>
  </si>
  <si>
    <t>Charcoal grill Y.K.A.P.</t>
  </si>
  <si>
    <t>Y.K.A.P. Wind protection</t>
  </si>
  <si>
    <t>Y.K.A.P. Wind protection Black</t>
  </si>
  <si>
    <t>Y.K.A.P. Catcher (Slim, Loco,Pro)</t>
  </si>
  <si>
    <t>Y.K.A.P. Catcher (Mini,Ego)</t>
  </si>
  <si>
    <t>Y.K.A.P. Catcher (Killer)</t>
  </si>
  <si>
    <t>Diffuser Y.K.A.P. (stainless steel)</t>
  </si>
  <si>
    <t>Diffuser Y.K.A.P. (POM)</t>
  </si>
  <si>
    <t>Plate with engraving (from standard layouts Hulk)</t>
  </si>
  <si>
    <t>Plate with engraving (from standard layouts Iron Man)</t>
  </si>
  <si>
    <t>Plate with engraving (from standard layouts Deadpool)</t>
  </si>
  <si>
    <t>Plate with engraving (from standard layouts Spider Man)</t>
  </si>
  <si>
    <t>Plate with engraving (from standard layouts G1)</t>
  </si>
  <si>
    <t>Plate with engraving (from standard layouts G2)</t>
  </si>
  <si>
    <t>Plate with engraving (from standard layouts G3)</t>
  </si>
  <si>
    <t>Plate with engraving (from standard layouts G4)</t>
  </si>
  <si>
    <t>SERVICES</t>
  </si>
  <si>
    <t>Mouthpiece engraving (custom layout)*</t>
  </si>
  <si>
    <t>Plate engraving (custom layout)*</t>
  </si>
  <si>
    <t>Plate engraving (from standard layouts)*</t>
  </si>
  <si>
    <t>Preparation of the layout (depending on the complexity)*</t>
  </si>
  <si>
    <t>Individual engravings are possible on a plate, on a mouthpiece, on a hookah.</t>
  </si>
  <si>
    <t>=СУММПРОИЗВ(</t>
  </si>
  <si>
    <t>ACCESSORIES (the wholesale price is calculated by the number of ACCESSORIES)</t>
  </si>
  <si>
    <t>HOOKAH (HOOKAH+MOUTHPIECE+SILICONE) (the wholesale price is calculated by the number of HOOKAHS)</t>
  </si>
  <si>
    <t>Чаша Phunnel Blue-</t>
  </si>
  <si>
    <t>Чаша Killer Red-</t>
  </si>
  <si>
    <t>Чаша Killer Yellow-</t>
  </si>
  <si>
    <t>Кальян El Bomber Igla - Street Art</t>
  </si>
  <si>
    <r>
      <t xml:space="preserve">Кальян El Bomber Hookah Place                                   </t>
    </r>
    <r>
      <rPr>
        <b/>
        <sz val="11"/>
        <color rgb="FFFF0000"/>
        <rFont val="Calibri"/>
        <family val="2"/>
        <charset val="204"/>
      </rPr>
      <t xml:space="preserve">     LIMITED EDITION 777</t>
    </r>
  </si>
  <si>
    <r>
      <t xml:space="preserve">Кальян Y.K.A.P. Mini STR M3 Red </t>
    </r>
    <r>
      <rPr>
        <b/>
        <sz val="8"/>
        <color rgb="FFFF0000"/>
        <rFont val="Calibri"/>
        <family val="2"/>
        <charset val="204"/>
      </rPr>
      <t xml:space="preserve"> (колба, шланг, сумка В КОМПЛЕКТЕ)</t>
    </r>
  </si>
  <si>
    <r>
      <t>Кальян Y.K.A.P. Mini STR M3 Green</t>
    </r>
    <r>
      <rPr>
        <b/>
        <sz val="8"/>
        <color rgb="FFFF0000"/>
        <rFont val="Calibri"/>
        <family val="2"/>
        <charset val="204"/>
      </rPr>
      <t xml:space="preserve"> (колба, шланг, сумка В КОМПЛЕКТЕ)</t>
    </r>
  </si>
  <si>
    <r>
      <t>Кальян Y.K.A.P. Mini STR M3 Pink</t>
    </r>
    <r>
      <rPr>
        <b/>
        <sz val="8"/>
        <color rgb="FFFF0000"/>
        <rFont val="Calibri"/>
        <family val="2"/>
        <charset val="204"/>
      </rPr>
      <t xml:space="preserve"> (колба, шланг, сумка В КОМПЛЕКТЕ)</t>
    </r>
  </si>
  <si>
    <r>
      <t xml:space="preserve">Кальян Y.K.A.P. Mini STR M3 Blue </t>
    </r>
    <r>
      <rPr>
        <b/>
        <sz val="8"/>
        <color rgb="FFFF0000"/>
        <rFont val="Calibri"/>
        <family val="2"/>
        <charset val="204"/>
      </rPr>
      <t>(колба, шланг, сумка В КОМПЛЕКТЕ)</t>
    </r>
  </si>
  <si>
    <r>
      <t>Кальян Y.K.A.P. Mini STR M3 Yellow</t>
    </r>
    <r>
      <rPr>
        <b/>
        <sz val="8"/>
        <color rgb="FFFF0000"/>
        <rFont val="Calibri"/>
        <family val="2"/>
        <charset val="204"/>
      </rPr>
      <t xml:space="preserve"> (колба, шланг, сумка В КОМПЛЕКТЕ)</t>
    </r>
  </si>
  <si>
    <r>
      <t>Кальян Y.K.A.P. Mini STR M3 Orange</t>
    </r>
    <r>
      <rPr>
        <b/>
        <sz val="8"/>
        <color rgb="FFFF0000"/>
        <rFont val="Calibri"/>
        <family val="2"/>
        <charset val="204"/>
      </rPr>
      <t xml:space="preserve"> (колба, шланг, сумка В КОМПЛЕКТЕ)</t>
    </r>
  </si>
  <si>
    <r>
      <t>Кальян Y.K.A.P. Mini STR M3 Crimson</t>
    </r>
    <r>
      <rPr>
        <b/>
        <sz val="8"/>
        <color rgb="FFFF0000"/>
        <rFont val="Calibri"/>
        <family val="2"/>
        <charset val="204"/>
      </rPr>
      <t xml:space="preserve"> (колба, шланг, сумка В КОМПЛЕКТЕ)</t>
    </r>
  </si>
  <si>
    <r>
      <t>Кальян Y.K.A.P. Mini STR Pro</t>
    </r>
    <r>
      <rPr>
        <b/>
        <sz val="8"/>
        <color rgb="FFFF0000"/>
        <rFont val="Calibri"/>
        <family val="2"/>
        <charset val="204"/>
      </rPr>
      <t xml:space="preserve"> (колба, шланг, сумка В КОМПЛЕКТЕ</t>
    </r>
    <r>
      <rPr>
        <b/>
        <sz val="11"/>
        <color rgb="FFFF0000"/>
        <rFont val="Calibri"/>
        <family val="2"/>
        <charset val="204"/>
      </rPr>
      <t>)</t>
    </r>
  </si>
  <si>
    <t>Калауд Y.K.A.P. "Stainless" скрыть с сайта</t>
  </si>
  <si>
    <r>
      <t xml:space="preserve">Hookah Y.K.A.P. Mini STR M3 Red </t>
    </r>
    <r>
      <rPr>
        <b/>
        <sz val="8"/>
        <color rgb="FFFF0000"/>
        <rFont val="Calibri"/>
        <family val="2"/>
        <charset val="204"/>
      </rPr>
      <t>(glass, silicone, bag INCLUDED)</t>
    </r>
  </si>
  <si>
    <r>
      <t xml:space="preserve">Hookah Y.K.A.P. Mini STR M3 Green </t>
    </r>
    <r>
      <rPr>
        <b/>
        <sz val="8"/>
        <color rgb="FFFF0000"/>
        <rFont val="Calibri"/>
        <family val="2"/>
        <charset val="204"/>
      </rPr>
      <t>(glass, silicone, bag INCLUDED)</t>
    </r>
  </si>
  <si>
    <r>
      <t xml:space="preserve">Hookah Y.K.A.P. Mini STR M3 Pink </t>
    </r>
    <r>
      <rPr>
        <b/>
        <sz val="8"/>
        <color rgb="FFFF0000"/>
        <rFont val="Calibri"/>
        <family val="2"/>
        <charset val="204"/>
      </rPr>
      <t>(glass, silicone, bag INCLUDED)</t>
    </r>
  </si>
  <si>
    <r>
      <t xml:space="preserve">Hookah Y.K.A.P. Mini STR M3 Blue </t>
    </r>
    <r>
      <rPr>
        <b/>
        <sz val="8"/>
        <color rgb="FFFF0000"/>
        <rFont val="Calibri"/>
        <family val="2"/>
        <charset val="204"/>
      </rPr>
      <t>(glass, silicone, bag INCLUDED)</t>
    </r>
  </si>
  <si>
    <r>
      <t>Hookah Y.K.A.P. Mini STR M3 Yellow</t>
    </r>
    <r>
      <rPr>
        <b/>
        <sz val="8"/>
        <color rgb="FFFF0000"/>
        <rFont val="Calibri"/>
        <family val="2"/>
        <charset val="204"/>
      </rPr>
      <t xml:space="preserve"> (glass, silicone, bag INCLUDED)</t>
    </r>
  </si>
  <si>
    <r>
      <t>Hookah Y.K.A.P. Mini STR M3 Orange</t>
    </r>
    <r>
      <rPr>
        <b/>
        <sz val="8"/>
        <color rgb="FFFF0000"/>
        <rFont val="Calibri"/>
        <family val="2"/>
        <charset val="204"/>
      </rPr>
      <t xml:space="preserve"> (glass, silicone, bag INCLUDED)</t>
    </r>
  </si>
  <si>
    <r>
      <t>Hookah Y.K.A.P. Mini STR M3 Crimson</t>
    </r>
    <r>
      <rPr>
        <b/>
        <sz val="8"/>
        <color rgb="FFFF0000"/>
        <rFont val="Calibri"/>
        <family val="2"/>
        <charset val="204"/>
      </rPr>
      <t xml:space="preserve"> (glass, silicone, bag INCLUDED)</t>
    </r>
  </si>
  <si>
    <r>
      <t>Hookah Y.K.A.P. Mini STR Pro</t>
    </r>
    <r>
      <rPr>
        <b/>
        <sz val="8"/>
        <color rgb="FFFF0000"/>
        <rFont val="Calibri"/>
        <family val="2"/>
        <charset val="204"/>
      </rPr>
      <t xml:space="preserve"> (glass, silicone, bag INCLUDED</t>
    </r>
    <r>
      <rPr>
        <b/>
        <sz val="11"/>
        <color rgb="FFFF0000"/>
        <rFont val="Calibri"/>
        <family val="2"/>
        <charset val="204"/>
      </rPr>
      <t>)</t>
    </r>
  </si>
  <si>
    <t>Кальян Y.K.A.P. Neo</t>
  </si>
  <si>
    <t>Кальян Y.K.A.P. Neo Mini</t>
  </si>
  <si>
    <t>Чаша Turkish</t>
  </si>
  <si>
    <t>Bowl Turkish</t>
  </si>
  <si>
    <r>
      <rPr>
        <sz val="11"/>
        <rFont val="Calibri"/>
        <family val="2"/>
        <charset val="204"/>
      </rPr>
      <t>Кальян Y.K.A.P. Neo Mod Red</t>
    </r>
    <r>
      <rPr>
        <b/>
        <sz val="11"/>
        <color rgb="FFFF0000"/>
        <rFont val="Calibri"/>
        <family val="2"/>
        <charset val="204"/>
      </rPr>
      <t xml:space="preserve">                                                                                   NEW</t>
    </r>
  </si>
  <si>
    <r>
      <rPr>
        <sz val="11"/>
        <rFont val="Calibri"/>
        <family val="2"/>
        <charset val="204"/>
      </rPr>
      <t xml:space="preserve">Кальян Y.K.A.P. Neo Mod Yellow </t>
    </r>
    <r>
      <rPr>
        <sz val="11"/>
        <color rgb="FFFF0000"/>
        <rFont val="Calibri"/>
        <family val="2"/>
        <charset val="204"/>
      </rPr>
      <t xml:space="preserve">   </t>
    </r>
    <r>
      <rPr>
        <b/>
        <sz val="11"/>
        <color rgb="FFFF0000"/>
        <rFont val="Calibri"/>
        <family val="2"/>
        <charset val="204"/>
      </rPr>
      <t xml:space="preserve">                                                                         NEW</t>
    </r>
  </si>
  <si>
    <t>КАЛЬЯНЫ (ШАХТА+МУНДШТУК+ШЛАНГ) (оптовая цена считается по количеству КАЛЬЯНОВ)</t>
  </si>
  <si>
    <t>АКСЕССУАРЫ (оптовая цена считается по количеству АКСЕССУАРОВ)</t>
  </si>
  <si>
    <t>Колпак El Bomber Katana</t>
  </si>
  <si>
    <t>Мундштук El Bomber Katana</t>
  </si>
  <si>
    <t>Кальян El Bomber Angel's Wing</t>
  </si>
  <si>
    <t>Кальян Y.K.A.P. Mini Black</t>
  </si>
  <si>
    <t>Hookah Y.K.A.P. Neo</t>
  </si>
  <si>
    <t>Hookah Y.K.A.P. Neo Mini</t>
  </si>
  <si>
    <r>
      <rPr>
        <sz val="11"/>
        <rFont val="Calibri"/>
        <family val="2"/>
        <charset val="204"/>
      </rPr>
      <t>Hookah Y.K.A.P. Neo Mod Red</t>
    </r>
    <r>
      <rPr>
        <b/>
        <sz val="11"/>
        <color rgb="FFFF0000"/>
        <rFont val="Calibri"/>
        <family val="2"/>
        <charset val="204"/>
      </rPr>
      <t xml:space="preserve">                                                                                   NEW</t>
    </r>
  </si>
  <si>
    <r>
      <rPr>
        <sz val="11"/>
        <rFont val="Calibri"/>
        <family val="2"/>
        <charset val="204"/>
      </rPr>
      <t xml:space="preserve">Hookah Y.K.A.P. Neo Mod Yellow </t>
    </r>
    <r>
      <rPr>
        <sz val="11"/>
        <color rgb="FFFF0000"/>
        <rFont val="Calibri"/>
        <family val="2"/>
        <charset val="204"/>
      </rPr>
      <t xml:space="preserve">   </t>
    </r>
    <r>
      <rPr>
        <b/>
        <sz val="11"/>
        <color rgb="FFFF0000"/>
        <rFont val="Calibri"/>
        <family val="2"/>
        <charset val="204"/>
      </rPr>
      <t xml:space="preserve">                                                                         NEW</t>
    </r>
  </si>
  <si>
    <t>Hookah Y.K.A.P. Eco</t>
  </si>
  <si>
    <r>
      <t xml:space="preserve">Hookah El Bomber Hookah Place                                   </t>
    </r>
    <r>
      <rPr>
        <b/>
        <sz val="11"/>
        <color rgb="FFFF0000"/>
        <rFont val="Calibri"/>
        <family val="2"/>
        <charset val="204"/>
      </rPr>
      <t xml:space="preserve">     LIMITED EDITION 777</t>
    </r>
  </si>
  <si>
    <t>Hookah El Bomber Igla - Mihendi</t>
  </si>
  <si>
    <t>Hookah El Bomber Igla - Street Art</t>
  </si>
  <si>
    <t>Hookah El Bomber - Mid Night</t>
  </si>
  <si>
    <t>Hookah El Bomber - 24 Hours</t>
  </si>
  <si>
    <t>Hookah El Bomber Katana Black</t>
  </si>
  <si>
    <t>Hookah El Bomber Katana - Kutisake Onna</t>
  </si>
  <si>
    <t>Hookah El Bomber Shuriken</t>
  </si>
  <si>
    <t xml:space="preserve">Hookah El Bomber Angel's Wing                                                  </t>
  </si>
  <si>
    <t>Tongs El Bomber Black</t>
  </si>
  <si>
    <t>Tongs El Bomber Igla</t>
  </si>
  <si>
    <t>Tongs El Bomber Katana</t>
  </si>
  <si>
    <t>Tongs El Bomber Mid Night</t>
  </si>
  <si>
    <t>Tongs El Bomber Off road 4x4</t>
  </si>
  <si>
    <t>Wind protection El Bomber Igla</t>
  </si>
  <si>
    <t>Wind protection El Bomber Mid Night</t>
  </si>
  <si>
    <t>Wind protection El Bomber Off road 4x4</t>
  </si>
  <si>
    <t>Wind protection El Bomber Katana</t>
  </si>
  <si>
    <t>Mouthpiece El Bomber Katana</t>
  </si>
  <si>
    <r>
      <t xml:space="preserve">Кальян El Bomber 4х4 Apocalypse                                 </t>
    </r>
    <r>
      <rPr>
        <b/>
        <sz val="11"/>
        <color rgb="FFFF0000"/>
        <rFont val="Calibri"/>
        <family val="2"/>
        <charset val="204"/>
      </rPr>
      <t xml:space="preserve">   </t>
    </r>
  </si>
  <si>
    <r>
      <t xml:space="preserve">Кальян El Bomber DJ                                                            </t>
    </r>
    <r>
      <rPr>
        <b/>
        <sz val="11"/>
        <color rgb="FFFF0000"/>
        <rFont val="Calibri"/>
        <family val="2"/>
        <charset val="204"/>
      </rPr>
      <t xml:space="preserve">   </t>
    </r>
  </si>
  <si>
    <r>
      <t xml:space="preserve">Кальян El Bomber Sansara                                                 </t>
    </r>
    <r>
      <rPr>
        <b/>
        <sz val="11"/>
        <color rgb="FFFF0000"/>
        <rFont val="Calibri"/>
        <family val="2"/>
        <charset val="204"/>
      </rPr>
      <t xml:space="preserve">   </t>
    </r>
  </si>
  <si>
    <t xml:space="preserve">Щипцы El Bomber DJ                                                         </t>
  </si>
  <si>
    <r>
      <t xml:space="preserve">Колпак El Bomber DJ                                                       </t>
    </r>
    <r>
      <rPr>
        <b/>
        <sz val="11"/>
        <color rgb="FFFF0000"/>
        <rFont val="Calibri"/>
        <family val="2"/>
        <charset val="204"/>
      </rPr>
      <t xml:space="preserve"> </t>
    </r>
  </si>
  <si>
    <t>Hookah El Bomber 4х4 Apocalypse</t>
  </si>
  <si>
    <t>Hookah El Bomber DJ</t>
  </si>
  <si>
    <t>Hookah El Bomber Sansara</t>
  </si>
  <si>
    <t>Tongs El Bomber DJ</t>
  </si>
  <si>
    <t>Wind protection El Bomber DJ</t>
  </si>
  <si>
    <t>Кадило El Bomber</t>
  </si>
  <si>
    <t>Kadilo El Bomber</t>
  </si>
  <si>
    <r>
      <t>Кальян Y.K.A.P. Mini Black M3</t>
    </r>
    <r>
      <rPr>
        <sz val="8"/>
        <color rgb="FFFF0000"/>
        <rFont val="Calibri"/>
        <family val="2"/>
        <charset val="204"/>
      </rPr>
      <t xml:space="preserve"> (колба, шланг, сумка В КОМПЛЕКТЕ</t>
    </r>
    <r>
      <rPr>
        <sz val="11"/>
        <color rgb="FFFF0000"/>
        <rFont val="Calibri"/>
        <family val="2"/>
        <charset val="204"/>
      </rPr>
      <t>)</t>
    </r>
  </si>
  <si>
    <r>
      <t xml:space="preserve">Hookah Y.K.A.P. Mini Black M3 </t>
    </r>
    <r>
      <rPr>
        <sz val="8"/>
        <color rgb="FFFF0000"/>
        <rFont val="Calibri"/>
        <family val="2"/>
        <charset val="204"/>
      </rPr>
      <t>(glass, silicone, bag INCLUDED</t>
    </r>
    <r>
      <rPr>
        <sz val="11"/>
        <color rgb="FFFF0000"/>
        <rFont val="Calibri"/>
        <family val="2"/>
        <charset val="204"/>
      </rPr>
      <t>)</t>
    </r>
  </si>
  <si>
    <t>Кальян El Bomber OFF ROAD 4x4</t>
  </si>
  <si>
    <t xml:space="preserve">Hookah El Bomber OFF ROAD 4x4     </t>
  </si>
  <si>
    <t>Стенд El Bomber</t>
  </si>
  <si>
    <t>Stand El Bomber</t>
  </si>
  <si>
    <t>Кальян El Bomber Igla - Unit 09</t>
  </si>
  <si>
    <t>Колпак El Bomber El Pudgo</t>
  </si>
  <si>
    <r>
      <t xml:space="preserve">Контроллер жара El Bomber                                           </t>
    </r>
    <r>
      <rPr>
        <b/>
        <sz val="11"/>
        <color rgb="FFFF0000"/>
        <rFont val="Calibri"/>
        <family val="2"/>
        <charset val="204"/>
      </rPr>
      <t>NEW</t>
    </r>
  </si>
  <si>
    <t>Hookah El Bomber Igla - Unit 09</t>
  </si>
  <si>
    <t>Wind protection El Bomber El Pudgo</t>
  </si>
  <si>
    <r>
      <t xml:space="preserve">HMD Heat Management Device El Bomber                       </t>
    </r>
    <r>
      <rPr>
        <b/>
        <sz val="11"/>
        <color rgb="FFFF0000"/>
        <rFont val="Calibri"/>
        <family val="2"/>
        <charset val="204"/>
      </rPr>
      <t>NEW</t>
    </r>
  </si>
  <si>
    <t xml:space="preserve">Кальян El Bomber - 24 Hours                                      </t>
  </si>
  <si>
    <t>Кальян El Bomber Sansara Cyber Black</t>
  </si>
  <si>
    <t>Hookah El Bomber Sansara Cyber Black</t>
  </si>
  <si>
    <t>Кальян El Bomber Sansara Cyber White</t>
  </si>
  <si>
    <r>
      <t xml:space="preserve">Кальян El Bomber Igla Poker Club                                    </t>
    </r>
    <r>
      <rPr>
        <b/>
        <sz val="11"/>
        <color rgb="FFFF0000"/>
        <rFont val="Calibri"/>
        <family val="2"/>
        <charset val="204"/>
        <scheme val="minor"/>
      </rPr>
      <t>NEW</t>
    </r>
  </si>
  <si>
    <t>Hookah El Bomber Sansara Cyber White</t>
  </si>
  <si>
    <r>
      <t xml:space="preserve">Hookah El Bomber Igla Poker Club                                      </t>
    </r>
    <r>
      <rPr>
        <b/>
        <sz val="11"/>
        <color rgb="FFFF0000"/>
        <rFont val="Calibri"/>
        <family val="2"/>
        <charset val="204"/>
        <scheme val="minor"/>
      </rPr>
      <t xml:space="preserve"> NEW</t>
    </r>
  </si>
  <si>
    <r>
      <t xml:space="preserve">Кальян El Bomber Igla - Aztec                                             </t>
    </r>
    <r>
      <rPr>
        <b/>
        <sz val="11"/>
        <color rgb="FFFF0000"/>
        <rFont val="Calibri"/>
        <family val="2"/>
        <charset val="204"/>
      </rPr>
      <t>КАЛЬЯН МЕСЯЦА</t>
    </r>
  </si>
  <si>
    <r>
      <t xml:space="preserve">Hookah El Bomber Igla - Aztec                                            </t>
    </r>
    <r>
      <rPr>
        <b/>
        <sz val="11"/>
        <color rgb="FFFF0000"/>
        <rFont val="Calibri"/>
        <family val="2"/>
        <charset val="204"/>
      </rPr>
      <t xml:space="preserve"> HOOKAH OF THE MONTH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</si>
</sst>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40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36"/>
      <color theme="1"/>
      <name val="Calibri"/>
    </font>
    <font>
      <sz val="1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2"/>
      <color theme="0"/>
      <name val="Calibri"/>
    </font>
    <font>
      <b/>
      <sz val="14"/>
      <color rgb="FFE6BA3E"/>
      <name val="Calibri"/>
    </font>
    <font>
      <b/>
      <sz val="18"/>
      <color theme="0"/>
      <name val="Calibri"/>
    </font>
    <font>
      <b/>
      <sz val="12"/>
      <color theme="1"/>
      <name val="Calibri"/>
    </font>
    <font>
      <b/>
      <sz val="14"/>
      <color theme="1"/>
      <name val="Calibri"/>
    </font>
    <font>
      <sz val="11"/>
      <color theme="0"/>
      <name val="Calibri"/>
    </font>
    <font>
      <b/>
      <sz val="16"/>
      <color theme="1"/>
      <name val="Calibri"/>
    </font>
    <font>
      <b/>
      <sz val="11"/>
      <color theme="0"/>
      <name val="Calibri"/>
    </font>
    <font>
      <b/>
      <sz val="14"/>
      <color theme="0"/>
      <name val="Calibri"/>
    </font>
    <font>
      <b/>
      <sz val="12"/>
      <color rgb="FFE6BA3E"/>
      <name val="Calibri"/>
    </font>
    <font>
      <sz val="10"/>
      <color theme="1"/>
      <name val="Calibri"/>
    </font>
    <font>
      <b/>
      <sz val="11"/>
      <color rgb="FFE6BA3E"/>
      <name val="Calibri"/>
    </font>
    <font>
      <sz val="10"/>
      <color theme="0"/>
      <name val="Calibri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</font>
    <font>
      <b/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</font>
    <font>
      <b/>
      <sz val="11"/>
      <name val="Calibri"/>
      <family val="2"/>
      <charset val="204"/>
    </font>
    <font>
      <b/>
      <sz val="14"/>
      <name val="Calibri"/>
      <family val="2"/>
      <charset val="204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sz val="11"/>
      <color theme="2"/>
      <name val="Calibri"/>
      <family val="2"/>
      <charset val="204"/>
    </font>
    <font>
      <sz val="11"/>
      <color theme="0"/>
      <name val="Calibri"/>
      <family val="2"/>
      <charset val="204"/>
      <scheme val="minor"/>
    </font>
    <font>
      <b/>
      <sz val="8"/>
      <color rgb="FFFF0000"/>
      <name val="Calibri"/>
      <family val="2"/>
      <charset val="204"/>
    </font>
    <font>
      <sz val="11"/>
      <color rgb="FFFF0000"/>
      <name val="Calibri"/>
      <family val="2"/>
      <charset val="204"/>
    </font>
    <font>
      <sz val="11"/>
      <color rgb="FFFF0000"/>
      <name val="Calibri"/>
      <family val="2"/>
      <charset val="204"/>
      <scheme val="minor"/>
    </font>
    <font>
      <sz val="8"/>
      <color rgb="FFFF0000"/>
      <name val="Calibri"/>
      <family val="2"/>
      <charset val="204"/>
    </font>
    <font>
      <b/>
      <sz val="11"/>
      <color rgb="FFFF0000"/>
      <name val="Calibri"/>
      <family val="2"/>
      <charset val="204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rgb="FF92D050"/>
        <bgColor rgb="FF92D050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theme="0"/>
      </patternFill>
    </fill>
    <fill>
      <patternFill patternType="solid">
        <fgColor theme="0"/>
        <bgColor rgb="FFD8D8D8"/>
      </patternFill>
    </fill>
    <fill>
      <patternFill patternType="solid">
        <fgColor theme="2"/>
        <bgColor rgb="FFD8D8D8"/>
      </patternFill>
    </fill>
    <fill>
      <patternFill patternType="solid">
        <fgColor theme="2" tint="-0.14999847407452621"/>
        <bgColor rgb="FFD8D8D8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2"/>
        <bgColor indexed="64"/>
      </patternFill>
    </fill>
  </fills>
  <borders count="22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E6BA3E"/>
      </bottom>
      <diagonal/>
    </border>
    <border>
      <left/>
      <right/>
      <top/>
      <bottom style="medium">
        <color rgb="FFE6BA3E"/>
      </bottom>
      <diagonal/>
    </border>
    <border>
      <left/>
      <right style="medium">
        <color rgb="FF000000"/>
      </right>
      <top/>
      <bottom style="medium">
        <color rgb="FFE6BA3E"/>
      </bottom>
      <diagonal/>
    </border>
    <border>
      <left style="medium">
        <color rgb="FF000000"/>
      </left>
      <right/>
      <top style="medium">
        <color rgb="FFE6BA3E"/>
      </top>
      <bottom/>
      <diagonal/>
    </border>
    <border>
      <left/>
      <right/>
      <top style="medium">
        <color rgb="FFE6BA3E"/>
      </top>
      <bottom/>
      <diagonal/>
    </border>
    <border>
      <left style="medium">
        <color rgb="FFE6BA3E"/>
      </left>
      <right/>
      <top style="medium">
        <color rgb="FFE6BA3E"/>
      </top>
      <bottom/>
      <diagonal/>
    </border>
    <border>
      <left/>
      <right style="medium">
        <color rgb="FFE6BA3E"/>
      </right>
      <top style="medium">
        <color rgb="FFE6BA3E"/>
      </top>
      <bottom/>
      <diagonal/>
    </border>
    <border>
      <left/>
      <right style="medium">
        <color rgb="FF000000"/>
      </right>
      <top style="medium">
        <color rgb="FFE6BA3E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 style="medium">
        <color rgb="FFE6BA3E"/>
      </left>
      <right/>
      <top/>
      <bottom style="medium">
        <color rgb="FFE6BA3E"/>
      </bottom>
      <diagonal/>
    </border>
    <border>
      <left/>
      <right style="medium">
        <color rgb="FFE6BA3E"/>
      </right>
      <top/>
      <bottom style="medium">
        <color rgb="FFE6BA3E"/>
      </bottom>
      <diagonal/>
    </border>
    <border>
      <left style="medium">
        <color rgb="FFE6BA3E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E6BA3E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E6BA3E"/>
      </left>
      <right/>
      <top style="medium">
        <color rgb="FF000000"/>
      </top>
      <bottom/>
      <diagonal/>
    </border>
    <border>
      <left/>
      <right style="medium">
        <color rgb="FFE6BA3E"/>
      </right>
      <top style="medium">
        <color rgb="FF000000"/>
      </top>
      <bottom/>
      <diagonal/>
    </border>
    <border>
      <left style="medium">
        <color rgb="FFE6BA3E"/>
      </left>
      <right style="medium">
        <color rgb="FFE6BA3E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E6BA3E"/>
      </left>
      <right/>
      <top/>
      <bottom/>
      <diagonal/>
    </border>
    <border>
      <left/>
      <right style="medium">
        <color rgb="FFE6BA3E"/>
      </right>
      <top/>
      <bottom/>
      <diagonal/>
    </border>
    <border>
      <left style="medium">
        <color rgb="FFE6BA3E"/>
      </left>
      <right style="medium">
        <color rgb="FFE6BA3E"/>
      </right>
      <top/>
      <bottom style="medium">
        <color rgb="FFE6BA3E"/>
      </bottom>
      <diagonal/>
    </border>
    <border>
      <left/>
      <right/>
      <top/>
      <bottom style="medium">
        <color rgb="FFE6BA3E"/>
      </bottom>
      <diagonal/>
    </border>
    <border>
      <left/>
      <right style="medium">
        <color rgb="FF000000"/>
      </right>
      <top/>
      <bottom style="medium">
        <color rgb="FFE6BA3E"/>
      </bottom>
      <diagonal/>
    </border>
    <border>
      <left style="medium">
        <color rgb="FFE6BA3E"/>
      </left>
      <right style="medium">
        <color rgb="FFE6BA3E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E6BA3E"/>
      </bottom>
      <diagonal/>
    </border>
    <border>
      <left/>
      <right/>
      <top/>
      <bottom style="medium">
        <color rgb="FFE6BA3E"/>
      </bottom>
      <diagonal/>
    </border>
    <border>
      <left style="medium">
        <color rgb="FFE6BA3E"/>
      </left>
      <right style="medium">
        <color rgb="FFE6BA3E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81"/>
  </cellStyleXfs>
  <cellXfs count="942">
    <xf numFmtId="0" fontId="0" fillId="0" borderId="0" xfId="0" applyFont="1" applyAlignment="1"/>
    <xf numFmtId="0" fontId="8" fillId="3" borderId="9" xfId="0" applyFont="1" applyFill="1" applyBorder="1" applyAlignment="1">
      <alignment vertical="center"/>
    </xf>
    <xf numFmtId="0" fontId="8" fillId="3" borderId="10" xfId="0" applyFont="1" applyFill="1" applyBorder="1" applyAlignment="1">
      <alignment vertical="center"/>
    </xf>
    <xf numFmtId="0" fontId="9" fillId="3" borderId="10" xfId="0" applyFont="1" applyFill="1" applyBorder="1"/>
    <xf numFmtId="0" fontId="8" fillId="3" borderId="10" xfId="0" applyFont="1" applyFill="1" applyBorder="1" applyAlignment="1">
      <alignment vertical="center" wrapText="1"/>
    </xf>
    <xf numFmtId="0" fontId="8" fillId="3" borderId="14" xfId="0" applyFont="1" applyFill="1" applyBorder="1" applyAlignment="1">
      <alignment vertical="center"/>
    </xf>
    <xf numFmtId="0" fontId="8" fillId="3" borderId="15" xfId="0" applyFont="1" applyFill="1" applyBorder="1" applyAlignment="1">
      <alignment vertical="center"/>
    </xf>
    <xf numFmtId="0" fontId="9" fillId="3" borderId="15" xfId="0" applyFont="1" applyFill="1" applyBorder="1"/>
    <xf numFmtId="0" fontId="8" fillId="3" borderId="15" xfId="0" applyFont="1" applyFill="1" applyBorder="1" applyAlignment="1">
      <alignment vertical="center" wrapText="1"/>
    </xf>
    <xf numFmtId="0" fontId="8" fillId="3" borderId="20" xfId="0" applyFont="1" applyFill="1" applyBorder="1" applyAlignment="1">
      <alignment vertical="center"/>
    </xf>
    <xf numFmtId="0" fontId="8" fillId="3" borderId="25" xfId="0" applyFont="1" applyFill="1" applyBorder="1" applyAlignment="1">
      <alignment vertical="center"/>
    </xf>
    <xf numFmtId="0" fontId="8" fillId="3" borderId="26" xfId="0" applyFont="1" applyFill="1" applyBorder="1" applyAlignment="1">
      <alignment vertical="center"/>
    </xf>
    <xf numFmtId="0" fontId="8" fillId="3" borderId="27" xfId="0" applyFont="1" applyFill="1" applyBorder="1" applyAlignment="1">
      <alignment vertical="center"/>
    </xf>
    <xf numFmtId="0" fontId="9" fillId="4" borderId="34" xfId="0" applyFont="1" applyFill="1" applyBorder="1"/>
    <xf numFmtId="0" fontId="15" fillId="2" borderId="36" xfId="0" applyFont="1" applyFill="1" applyBorder="1"/>
    <xf numFmtId="0" fontId="9" fillId="2" borderId="37" xfId="0" applyFont="1" applyFill="1" applyBorder="1"/>
    <xf numFmtId="0" fontId="15" fillId="2" borderId="15" xfId="0" applyFont="1" applyFill="1" applyBorder="1"/>
    <xf numFmtId="0" fontId="9" fillId="2" borderId="34" xfId="0" applyFont="1" applyFill="1" applyBorder="1"/>
    <xf numFmtId="0" fontId="9" fillId="0" borderId="0" xfId="0" applyFont="1"/>
    <xf numFmtId="0" fontId="14" fillId="2" borderId="15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right" vertical="center"/>
    </xf>
    <xf numFmtId="0" fontId="8" fillId="2" borderId="14" xfId="0" applyFont="1" applyFill="1" applyBorder="1" applyAlignment="1">
      <alignment vertical="center"/>
    </xf>
    <xf numFmtId="0" fontId="8" fillId="2" borderId="15" xfId="0" applyFont="1" applyFill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2" borderId="14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9" fillId="2" borderId="15" xfId="0" applyFont="1" applyFill="1" applyBorder="1"/>
    <xf numFmtId="0" fontId="9" fillId="0" borderId="0" xfId="0" applyFont="1" applyAlignment="1">
      <alignment vertical="center"/>
    </xf>
    <xf numFmtId="0" fontId="15" fillId="0" borderId="0" xfId="0" applyFont="1"/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7" fillId="3" borderId="64" xfId="0" applyFont="1" applyFill="1" applyBorder="1" applyAlignment="1">
      <alignment vertical="center"/>
    </xf>
    <xf numFmtId="0" fontId="17" fillId="3" borderId="36" xfId="0" applyFont="1" applyFill="1" applyBorder="1" applyAlignment="1">
      <alignment vertical="center"/>
    </xf>
    <xf numFmtId="0" fontId="17" fillId="3" borderId="14" xfId="0" applyFont="1" applyFill="1" applyBorder="1" applyAlignment="1">
      <alignment vertical="center"/>
    </xf>
    <xf numFmtId="0" fontId="17" fillId="3" borderId="15" xfId="0" applyFont="1" applyFill="1" applyBorder="1" applyAlignment="1">
      <alignment vertical="center"/>
    </xf>
    <xf numFmtId="0" fontId="17" fillId="3" borderId="78" xfId="0" applyFont="1" applyFill="1" applyBorder="1" applyAlignment="1">
      <alignment vertical="center"/>
    </xf>
    <xf numFmtId="0" fontId="17" fillId="3" borderId="79" xfId="0" applyFont="1" applyFill="1" applyBorder="1" applyAlignment="1">
      <alignment vertical="center"/>
    </xf>
    <xf numFmtId="0" fontId="17" fillId="0" borderId="0" xfId="0" applyFont="1" applyAlignment="1">
      <alignment vertical="center"/>
    </xf>
    <xf numFmtId="0" fontId="9" fillId="6" borderId="84" xfId="0" applyFont="1" applyFill="1" applyBorder="1" applyAlignment="1">
      <alignment horizontal="center" vertical="center"/>
    </xf>
    <xf numFmtId="0" fontId="9" fillId="6" borderId="8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7" fillId="3" borderId="20" xfId="0" applyFont="1" applyFill="1" applyBorder="1" applyAlignment="1">
      <alignment vertical="center"/>
    </xf>
    <xf numFmtId="0" fontId="17" fillId="3" borderId="10" xfId="0" applyFont="1" applyFill="1" applyBorder="1" applyAlignment="1">
      <alignment vertical="center"/>
    </xf>
    <xf numFmtId="0" fontId="17" fillId="3" borderId="27" xfId="0" applyFont="1" applyFill="1" applyBorder="1" applyAlignment="1">
      <alignment vertical="center"/>
    </xf>
    <xf numFmtId="0" fontId="17" fillId="3" borderId="34" xfId="0" applyFont="1" applyFill="1" applyBorder="1" applyAlignment="1">
      <alignment vertical="center"/>
    </xf>
    <xf numFmtId="0" fontId="17" fillId="0" borderId="0" xfId="0" applyFont="1" applyAlignment="1">
      <alignment horizontal="center" vertical="center"/>
    </xf>
    <xf numFmtId="0" fontId="9" fillId="2" borderId="103" xfId="0" applyFont="1" applyFill="1" applyBorder="1" applyAlignment="1">
      <alignment horizontal="center" vertical="center"/>
    </xf>
    <xf numFmtId="0" fontId="9" fillId="2" borderId="104" xfId="0" applyFont="1" applyFill="1" applyBorder="1" applyAlignment="1">
      <alignment horizontal="center" vertical="center"/>
    </xf>
    <xf numFmtId="0" fontId="9" fillId="6" borderId="103" xfId="0" applyFont="1" applyFill="1" applyBorder="1" applyAlignment="1">
      <alignment horizontal="center" vertical="center"/>
    </xf>
    <xf numFmtId="0" fontId="9" fillId="6" borderId="104" xfId="0" applyFont="1" applyFill="1" applyBorder="1" applyAlignment="1">
      <alignment horizontal="center" vertical="center"/>
    </xf>
    <xf numFmtId="0" fontId="9" fillId="2" borderId="119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6" borderId="114" xfId="0" applyFont="1" applyFill="1" applyBorder="1" applyAlignment="1">
      <alignment horizontal="center" vertical="center"/>
    </xf>
    <xf numFmtId="0" fontId="9" fillId="6" borderId="115" xfId="0" applyFont="1" applyFill="1" applyBorder="1" applyAlignment="1">
      <alignment horizontal="center" vertical="center"/>
    </xf>
    <xf numFmtId="0" fontId="9" fillId="6" borderId="122" xfId="0" applyFont="1" applyFill="1" applyBorder="1" applyAlignment="1">
      <alignment horizontal="center" vertical="center"/>
    </xf>
    <xf numFmtId="0" fontId="15" fillId="6" borderId="114" xfId="0" applyFont="1" applyFill="1" applyBorder="1" applyAlignment="1">
      <alignment horizontal="center" vertical="center"/>
    </xf>
    <xf numFmtId="0" fontId="9" fillId="2" borderId="84" xfId="0" applyFont="1" applyFill="1" applyBorder="1" applyAlignment="1">
      <alignment horizontal="center" vertical="center"/>
    </xf>
    <xf numFmtId="0" fontId="9" fillId="2" borderId="123" xfId="0" applyFont="1" applyFill="1" applyBorder="1" applyAlignment="1">
      <alignment horizontal="center" vertical="center"/>
    </xf>
    <xf numFmtId="0" fontId="15" fillId="2" borderId="103" xfId="0" applyFont="1" applyFill="1" applyBorder="1" applyAlignment="1">
      <alignment horizontal="center" vertical="center"/>
    </xf>
    <xf numFmtId="0" fontId="9" fillId="6" borderId="123" xfId="0" applyFont="1" applyFill="1" applyBorder="1" applyAlignment="1">
      <alignment horizontal="center" vertical="center"/>
    </xf>
    <xf numFmtId="0" fontId="9" fillId="2" borderId="125" xfId="0" applyFont="1" applyFill="1" applyBorder="1" applyAlignment="1">
      <alignment horizontal="center" vertical="center"/>
    </xf>
    <xf numFmtId="0" fontId="15" fillId="2" borderId="119" xfId="0" applyFont="1" applyFill="1" applyBorder="1" applyAlignment="1">
      <alignment horizontal="center" vertical="center"/>
    </xf>
    <xf numFmtId="0" fontId="9" fillId="2" borderId="89" xfId="0" applyFont="1" applyFill="1" applyBorder="1" applyAlignment="1">
      <alignment horizontal="center" vertical="center"/>
    </xf>
    <xf numFmtId="0" fontId="15" fillId="6" borderId="103" xfId="0" applyFont="1" applyFill="1" applyBorder="1" applyAlignment="1">
      <alignment horizontal="center" vertical="center"/>
    </xf>
    <xf numFmtId="0" fontId="9" fillId="2" borderId="101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8" fillId="2" borderId="143" xfId="0" applyFont="1" applyFill="1" applyBorder="1" applyAlignment="1">
      <alignment vertical="center" wrapText="1"/>
    </xf>
    <xf numFmtId="0" fontId="8" fillId="2" borderId="15" xfId="0" applyFont="1" applyFill="1" applyBorder="1" applyAlignment="1">
      <alignment vertical="center" wrapText="1"/>
    </xf>
    <xf numFmtId="0" fontId="8" fillId="2" borderId="143" xfId="0" applyFont="1" applyFill="1" applyBorder="1" applyAlignment="1">
      <alignment vertical="center"/>
    </xf>
    <xf numFmtId="0" fontId="8" fillId="2" borderId="25" xfId="0" applyFont="1" applyFill="1" applyBorder="1" applyAlignment="1">
      <alignment vertical="center"/>
    </xf>
    <xf numFmtId="0" fontId="8" fillId="2" borderId="26" xfId="0" applyFont="1" applyFill="1" applyBorder="1" applyAlignment="1">
      <alignment vertical="center"/>
    </xf>
    <xf numFmtId="0" fontId="9" fillId="2" borderId="26" xfId="0" applyFont="1" applyFill="1" applyBorder="1"/>
    <xf numFmtId="0" fontId="9" fillId="2" borderId="27" xfId="0" applyFont="1" applyFill="1" applyBorder="1"/>
    <xf numFmtId="0" fontId="9" fillId="5" borderId="95" xfId="0" applyFont="1" applyFill="1" applyBorder="1" applyAlignment="1" applyProtection="1">
      <alignment horizontal="center" vertical="center"/>
      <protection locked="0"/>
    </xf>
    <xf numFmtId="0" fontId="9" fillId="5" borderId="101" xfId="0" applyFont="1" applyFill="1" applyBorder="1" applyAlignment="1" applyProtection="1">
      <alignment horizontal="center" vertical="center"/>
      <protection locked="0"/>
    </xf>
    <xf numFmtId="0" fontId="9" fillId="5" borderId="103" xfId="0" applyFont="1" applyFill="1" applyBorder="1" applyAlignment="1" applyProtection="1">
      <alignment horizontal="center" vertical="center"/>
      <protection locked="0"/>
    </xf>
    <xf numFmtId="0" fontId="9" fillId="5" borderId="114" xfId="0" applyFont="1" applyFill="1" applyBorder="1" applyAlignment="1" applyProtection="1">
      <alignment horizontal="center" vertical="center"/>
      <protection locked="0"/>
    </xf>
    <xf numFmtId="0" fontId="9" fillId="5" borderId="119" xfId="0" applyFont="1" applyFill="1" applyBorder="1" applyAlignment="1" applyProtection="1">
      <alignment horizontal="center" vertical="center"/>
      <protection locked="0"/>
    </xf>
    <xf numFmtId="0" fontId="9" fillId="5" borderId="135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9" fillId="2" borderId="93" xfId="0" applyFont="1" applyFill="1" applyBorder="1" applyAlignment="1">
      <alignment horizontal="left" vertical="center"/>
    </xf>
    <xf numFmtId="0" fontId="9" fillId="2" borderId="84" xfId="0" applyFont="1" applyFill="1" applyBorder="1" applyAlignment="1">
      <alignment horizontal="left" vertical="center"/>
    </xf>
    <xf numFmtId="0" fontId="9" fillId="6" borderId="93" xfId="0" applyFont="1" applyFill="1" applyBorder="1" applyAlignment="1">
      <alignment horizontal="left" vertical="center"/>
    </xf>
    <xf numFmtId="0" fontId="9" fillId="6" borderId="84" xfId="0" applyFont="1" applyFill="1" applyBorder="1" applyAlignment="1">
      <alignment horizontal="left" vertical="center"/>
    </xf>
    <xf numFmtId="0" fontId="9" fillId="6" borderId="140" xfId="0" applyFont="1" applyFill="1" applyBorder="1" applyAlignment="1">
      <alignment horizontal="left" vertical="center"/>
    </xf>
    <xf numFmtId="0" fontId="9" fillId="6" borderId="83" xfId="0" applyFont="1" applyFill="1" applyBorder="1" applyAlignment="1">
      <alignment horizontal="left" vertical="center"/>
    </xf>
    <xf numFmtId="0" fontId="9" fillId="2" borderId="141" xfId="0" applyFont="1" applyFill="1" applyBorder="1" applyAlignment="1">
      <alignment horizontal="left" vertical="center"/>
    </xf>
    <xf numFmtId="0" fontId="9" fillId="2" borderId="124" xfId="0" applyFont="1" applyFill="1" applyBorder="1" applyAlignment="1">
      <alignment horizontal="left" vertical="center"/>
    </xf>
    <xf numFmtId="0" fontId="9" fillId="2" borderId="94" xfId="0" applyFont="1" applyFill="1" applyBorder="1" applyAlignment="1">
      <alignment horizontal="center" vertical="center"/>
    </xf>
    <xf numFmtId="0" fontId="9" fillId="5" borderId="120" xfId="0" applyFont="1" applyFill="1" applyBorder="1" applyAlignment="1" applyProtection="1">
      <alignment horizontal="center" vertical="center"/>
      <protection locked="0"/>
    </xf>
    <xf numFmtId="0" fontId="9" fillId="6" borderId="154" xfId="0" applyFont="1" applyFill="1" applyBorder="1" applyAlignment="1">
      <alignment horizontal="center" vertical="center"/>
    </xf>
    <xf numFmtId="0" fontId="9" fillId="5" borderId="154" xfId="0" applyFont="1" applyFill="1" applyBorder="1" applyAlignment="1" applyProtection="1">
      <alignment horizontal="center" vertical="center"/>
      <protection locked="0"/>
    </xf>
    <xf numFmtId="0" fontId="9" fillId="2" borderId="154" xfId="0" applyFont="1" applyFill="1" applyBorder="1" applyAlignment="1">
      <alignment horizontal="center" vertical="center"/>
    </xf>
    <xf numFmtId="0" fontId="9" fillId="6" borderId="160" xfId="0" applyFont="1" applyFill="1" applyBorder="1" applyAlignment="1">
      <alignment horizontal="center" vertical="center"/>
    </xf>
    <xf numFmtId="0" fontId="9" fillId="2" borderId="160" xfId="0" applyFont="1" applyFill="1" applyBorder="1" applyAlignment="1">
      <alignment horizontal="center" vertical="center"/>
    </xf>
    <xf numFmtId="0" fontId="9" fillId="2" borderId="164" xfId="0" applyFont="1" applyFill="1" applyBorder="1" applyAlignment="1">
      <alignment horizontal="center" vertical="center"/>
    </xf>
    <xf numFmtId="0" fontId="9" fillId="5" borderId="164" xfId="0" applyFont="1" applyFill="1" applyBorder="1" applyAlignment="1" applyProtection="1">
      <alignment horizontal="center" vertical="center"/>
      <protection locked="0"/>
    </xf>
    <xf numFmtId="0" fontId="9" fillId="5" borderId="161" xfId="0" applyFont="1" applyFill="1" applyBorder="1" applyAlignment="1" applyProtection="1">
      <alignment horizontal="center" vertical="center"/>
      <protection locked="0"/>
    </xf>
    <xf numFmtId="0" fontId="9" fillId="12" borderId="154" xfId="0" applyFont="1" applyFill="1" applyBorder="1" applyAlignment="1">
      <alignment horizontal="center" vertical="center"/>
    </xf>
    <xf numFmtId="0" fontId="9" fillId="12" borderId="160" xfId="0" applyFont="1" applyFill="1" applyBorder="1" applyAlignment="1">
      <alignment horizontal="center" vertical="center"/>
    </xf>
    <xf numFmtId="0" fontId="9" fillId="11" borderId="154" xfId="0" applyFont="1" applyFill="1" applyBorder="1" applyAlignment="1">
      <alignment horizontal="center" vertical="center"/>
    </xf>
    <xf numFmtId="0" fontId="9" fillId="11" borderId="160" xfId="0" applyFont="1" applyFill="1" applyBorder="1" applyAlignment="1">
      <alignment horizontal="center" vertical="center"/>
    </xf>
    <xf numFmtId="0" fontId="9" fillId="11" borderId="161" xfId="0" applyFont="1" applyFill="1" applyBorder="1" applyAlignment="1">
      <alignment horizontal="center" vertical="center"/>
    </xf>
    <xf numFmtId="0" fontId="9" fillId="11" borderId="162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 wrapText="1"/>
    </xf>
    <xf numFmtId="0" fontId="24" fillId="0" borderId="81" xfId="0" applyFont="1" applyBorder="1" applyAlignment="1">
      <alignment horizontal="center" vertical="center"/>
    </xf>
    <xf numFmtId="0" fontId="24" fillId="0" borderId="96" xfId="0" applyFont="1" applyBorder="1" applyAlignment="1">
      <alignment horizontal="center" vertical="center"/>
    </xf>
    <xf numFmtId="0" fontId="24" fillId="0" borderId="132" xfId="0" applyFont="1" applyBorder="1" applyAlignment="1">
      <alignment horizontal="center" vertical="center"/>
    </xf>
    <xf numFmtId="0" fontId="24" fillId="0" borderId="98" xfId="0" applyFont="1" applyBorder="1" applyAlignment="1">
      <alignment horizontal="center" vertical="center"/>
    </xf>
    <xf numFmtId="0" fontId="24" fillId="0" borderId="143" xfId="0" applyFont="1" applyBorder="1" applyAlignment="1">
      <alignment horizontal="center" vertical="center"/>
    </xf>
    <xf numFmtId="0" fontId="24" fillId="0" borderId="100" xfId="0" applyFont="1" applyBorder="1" applyAlignment="1">
      <alignment horizontal="center" vertical="center"/>
    </xf>
    <xf numFmtId="0" fontId="24" fillId="0" borderId="139" xfId="0" applyFont="1" applyBorder="1" applyAlignment="1">
      <alignment horizontal="center" vertical="center"/>
    </xf>
    <xf numFmtId="0" fontId="24" fillId="0" borderId="103" xfId="0" applyFont="1" applyBorder="1" applyAlignment="1">
      <alignment horizontal="center" vertical="center"/>
    </xf>
    <xf numFmtId="0" fontId="24" fillId="0" borderId="142" xfId="0" applyFont="1" applyBorder="1" applyAlignment="1">
      <alignment horizontal="center" vertical="center"/>
    </xf>
    <xf numFmtId="0" fontId="24" fillId="0" borderId="105" xfId="0" applyFont="1" applyBorder="1" applyAlignment="1">
      <alignment horizontal="center" vertical="center"/>
    </xf>
    <xf numFmtId="0" fontId="24" fillId="0" borderId="112" xfId="0" applyFont="1" applyBorder="1" applyAlignment="1">
      <alignment horizontal="center" vertical="center"/>
    </xf>
    <xf numFmtId="0" fontId="24" fillId="0" borderId="145" xfId="0" applyFont="1" applyBorder="1" applyAlignment="1">
      <alignment horizontal="center" vertical="center"/>
    </xf>
    <xf numFmtId="0" fontId="24" fillId="0" borderId="116" xfId="0" applyFont="1" applyBorder="1" applyAlignment="1">
      <alignment horizontal="center" vertical="center"/>
    </xf>
    <xf numFmtId="0" fontId="24" fillId="0" borderId="117" xfId="0" applyFont="1" applyBorder="1" applyAlignment="1">
      <alignment horizontal="center" vertical="center"/>
    </xf>
    <xf numFmtId="0" fontId="24" fillId="0" borderId="129" xfId="0" applyFont="1" applyBorder="1" applyAlignment="1">
      <alignment horizontal="center" vertical="center"/>
    </xf>
    <xf numFmtId="0" fontId="24" fillId="0" borderId="120" xfId="0" applyFont="1" applyBorder="1" applyAlignment="1">
      <alignment horizontal="center" vertical="center"/>
    </xf>
    <xf numFmtId="0" fontId="24" fillId="0" borderId="126" xfId="0" applyFont="1" applyBorder="1" applyAlignment="1">
      <alignment horizontal="center" vertical="center"/>
    </xf>
    <xf numFmtId="0" fontId="24" fillId="0" borderId="113" xfId="0" applyFont="1" applyBorder="1" applyAlignment="1">
      <alignment horizontal="center" vertical="center"/>
    </xf>
    <xf numFmtId="0" fontId="24" fillId="0" borderId="41" xfId="0" applyFont="1" applyBorder="1" applyAlignment="1">
      <alignment horizontal="center" vertical="center"/>
    </xf>
    <xf numFmtId="0" fontId="24" fillId="0" borderId="118" xfId="0" applyFont="1" applyBorder="1" applyAlignment="1">
      <alignment horizontal="center" vertical="center"/>
    </xf>
    <xf numFmtId="0" fontId="24" fillId="6" borderId="15" xfId="0" applyFont="1" applyFill="1" applyBorder="1" applyAlignment="1">
      <alignment horizontal="center" vertical="center"/>
    </xf>
    <xf numFmtId="0" fontId="24" fillId="6" borderId="101" xfId="0" applyFont="1" applyFill="1" applyBorder="1" applyAlignment="1">
      <alignment horizontal="center" vertical="center"/>
    </xf>
    <xf numFmtId="0" fontId="24" fillId="6" borderId="139" xfId="0" applyFont="1" applyFill="1" applyBorder="1" applyAlignment="1">
      <alignment horizontal="center" vertical="center"/>
    </xf>
    <xf numFmtId="0" fontId="24" fillId="0" borderId="48" xfId="0" applyFont="1" applyBorder="1" applyAlignment="1">
      <alignment horizontal="center" vertical="center"/>
    </xf>
    <xf numFmtId="0" fontId="24" fillId="6" borderId="144" xfId="0" applyFont="1" applyFill="1" applyBorder="1" applyAlignment="1">
      <alignment horizontal="center" vertical="center"/>
    </xf>
    <xf numFmtId="0" fontId="24" fillId="6" borderId="111" xfId="0" applyFont="1" applyFill="1" applyBorder="1" applyAlignment="1">
      <alignment horizontal="center" vertical="center"/>
    </xf>
    <xf numFmtId="0" fontId="24" fillId="6" borderId="143" xfId="0" applyFont="1" applyFill="1" applyBorder="1" applyAlignment="1">
      <alignment horizontal="center" vertical="center"/>
    </xf>
    <xf numFmtId="0" fontId="24" fillId="0" borderId="97" xfId="0" applyFont="1" applyBorder="1" applyAlignment="1">
      <alignment horizontal="center" vertical="center"/>
    </xf>
    <xf numFmtId="0" fontId="24" fillId="6" borderId="112" xfId="0" applyFont="1" applyFill="1" applyBorder="1" applyAlignment="1">
      <alignment horizontal="center" vertical="center"/>
    </xf>
    <xf numFmtId="0" fontId="24" fillId="6" borderId="145" xfId="0" applyFont="1" applyFill="1" applyBorder="1" applyAlignment="1">
      <alignment horizontal="center" vertical="center"/>
    </xf>
    <xf numFmtId="0" fontId="24" fillId="6" borderId="117" xfId="0" applyFont="1" applyFill="1" applyBorder="1" applyAlignment="1">
      <alignment horizontal="center" vertical="center"/>
    </xf>
    <xf numFmtId="0" fontId="24" fillId="6" borderId="129" xfId="0" applyFont="1" applyFill="1" applyBorder="1" applyAlignment="1">
      <alignment horizontal="center" vertical="center"/>
    </xf>
    <xf numFmtId="0" fontId="24" fillId="0" borderId="92" xfId="0" applyFont="1" applyBorder="1" applyAlignment="1">
      <alignment horizontal="center" vertical="center"/>
    </xf>
    <xf numFmtId="0" fontId="24" fillId="6" borderId="96" xfId="0" applyFont="1" applyFill="1" applyBorder="1" applyAlignment="1">
      <alignment horizontal="center" vertical="center"/>
    </xf>
    <xf numFmtId="0" fontId="24" fillId="6" borderId="132" xfId="0" applyFont="1" applyFill="1" applyBorder="1" applyAlignment="1">
      <alignment horizontal="center" vertical="center"/>
    </xf>
    <xf numFmtId="0" fontId="24" fillId="6" borderId="137" xfId="0" applyFont="1" applyFill="1" applyBorder="1" applyAlignment="1">
      <alignment horizontal="center" vertical="center"/>
    </xf>
    <xf numFmtId="0" fontId="24" fillId="6" borderId="138" xfId="0" applyFont="1" applyFill="1" applyBorder="1" applyAlignment="1">
      <alignment horizontal="center" vertical="center"/>
    </xf>
    <xf numFmtId="0" fontId="24" fillId="0" borderId="52" xfId="0" applyFont="1" applyBorder="1" applyAlignment="1">
      <alignment horizontal="center" vertical="center"/>
    </xf>
    <xf numFmtId="0" fontId="24" fillId="6" borderId="103" xfId="0" applyFont="1" applyFill="1" applyBorder="1" applyAlignment="1">
      <alignment horizontal="center" vertical="center"/>
    </xf>
    <xf numFmtId="0" fontId="24" fillId="6" borderId="142" xfId="0" applyFont="1" applyFill="1" applyBorder="1" applyAlignment="1">
      <alignment horizontal="center" vertical="center"/>
    </xf>
    <xf numFmtId="0" fontId="24" fillId="2" borderId="103" xfId="0" applyFont="1" applyFill="1" applyBorder="1" applyAlignment="1">
      <alignment horizontal="center" vertical="center"/>
    </xf>
    <xf numFmtId="0" fontId="24" fillId="2" borderId="142" xfId="0" applyFont="1" applyFill="1" applyBorder="1" applyAlignment="1">
      <alignment horizontal="center" vertical="center"/>
    </xf>
    <xf numFmtId="0" fontId="24" fillId="0" borderId="127" xfId="0" applyFont="1" applyBorder="1" applyAlignment="1">
      <alignment horizontal="center" vertical="center"/>
    </xf>
    <xf numFmtId="0" fontId="24" fillId="2" borderId="15" xfId="0" applyFont="1" applyFill="1" applyBorder="1" applyAlignment="1">
      <alignment horizontal="center" vertical="center"/>
    </xf>
    <xf numFmtId="0" fontId="24" fillId="2" borderId="55" xfId="0" applyFont="1" applyFill="1" applyBorder="1" applyAlignment="1">
      <alignment horizontal="center" vertical="center"/>
    </xf>
    <xf numFmtId="0" fontId="24" fillId="2" borderId="126" xfId="0" applyFont="1" applyFill="1" applyBorder="1" applyAlignment="1">
      <alignment horizontal="center" vertical="center"/>
    </xf>
    <xf numFmtId="0" fontId="24" fillId="2" borderId="117" xfId="0" applyFont="1" applyFill="1" applyBorder="1" applyAlignment="1">
      <alignment horizontal="center" vertical="center"/>
    </xf>
    <xf numFmtId="0" fontId="24" fillId="2" borderId="129" xfId="0" applyFont="1" applyFill="1" applyBorder="1" applyAlignment="1">
      <alignment horizontal="center" vertical="center"/>
    </xf>
    <xf numFmtId="0" fontId="24" fillId="0" borderId="99" xfId="0" applyFont="1" applyBorder="1" applyAlignment="1">
      <alignment horizontal="center" vertical="center"/>
    </xf>
    <xf numFmtId="0" fontId="24" fillId="2" borderId="96" xfId="0" applyFont="1" applyFill="1" applyBorder="1" applyAlignment="1">
      <alignment horizontal="center" vertical="center"/>
    </xf>
    <xf numFmtId="0" fontId="24" fillId="2" borderId="132" xfId="0" applyFont="1" applyFill="1" applyBorder="1" applyAlignment="1">
      <alignment horizontal="center" vertical="center"/>
    </xf>
    <xf numFmtId="0" fontId="24" fillId="0" borderId="54" xfId="0" applyFont="1" applyBorder="1" applyAlignment="1">
      <alignment horizontal="center" vertical="center"/>
    </xf>
    <xf numFmtId="0" fontId="24" fillId="0" borderId="133" xfId="0" applyFont="1" applyBorder="1" applyAlignment="1">
      <alignment horizontal="center" vertical="center"/>
    </xf>
    <xf numFmtId="0" fontId="24" fillId="2" borderId="137" xfId="0" applyFont="1" applyFill="1" applyBorder="1" applyAlignment="1">
      <alignment horizontal="center" vertical="center"/>
    </xf>
    <xf numFmtId="0" fontId="24" fillId="2" borderId="138" xfId="0" applyFont="1" applyFill="1" applyBorder="1" applyAlignment="1">
      <alignment horizontal="center" vertical="center"/>
    </xf>
    <xf numFmtId="0" fontId="24" fillId="2" borderId="101" xfId="0" applyFont="1" applyFill="1" applyBorder="1" applyAlignment="1">
      <alignment horizontal="center" vertical="center"/>
    </xf>
    <xf numFmtId="0" fontId="24" fillId="2" borderId="139" xfId="0" applyFont="1" applyFill="1" applyBorder="1" applyAlignment="1">
      <alignment horizontal="center" vertical="center"/>
    </xf>
    <xf numFmtId="0" fontId="8" fillId="5" borderId="55" xfId="0" applyFont="1" applyFill="1" applyBorder="1" applyAlignment="1" applyProtection="1">
      <alignment vertical="center"/>
      <protection locked="0"/>
    </xf>
    <xf numFmtId="0" fontId="25" fillId="0" borderId="0" xfId="0" applyFont="1" applyAlignment="1"/>
    <xf numFmtId="0" fontId="9" fillId="2" borderId="162" xfId="0" applyFont="1" applyFill="1" applyBorder="1" applyAlignment="1">
      <alignment horizontal="center" vertical="center"/>
    </xf>
    <xf numFmtId="0" fontId="23" fillId="0" borderId="0" xfId="0" applyFont="1"/>
    <xf numFmtId="0" fontId="24" fillId="0" borderId="7" xfId="0" applyFont="1" applyBorder="1" applyAlignment="1">
      <alignment horizontal="center" vertical="center" wrapText="1"/>
    </xf>
    <xf numFmtId="0" fontId="29" fillId="3" borderId="20" xfId="0" applyFont="1" applyFill="1" applyBorder="1" applyAlignment="1">
      <alignment vertical="center"/>
    </xf>
    <xf numFmtId="0" fontId="29" fillId="3" borderId="10" xfId="0" applyFont="1" applyFill="1" applyBorder="1" applyAlignment="1">
      <alignment vertical="center"/>
    </xf>
    <xf numFmtId="0" fontId="29" fillId="3" borderId="27" xfId="0" applyFont="1" applyFill="1" applyBorder="1" applyAlignment="1">
      <alignment vertical="center"/>
    </xf>
    <xf numFmtId="0" fontId="29" fillId="3" borderId="15" xfId="0" applyFont="1" applyFill="1" applyBorder="1" applyAlignment="1">
      <alignment vertical="center"/>
    </xf>
    <xf numFmtId="0" fontId="30" fillId="0" borderId="0" xfId="0" applyFont="1" applyAlignment="1">
      <alignment vertical="center"/>
    </xf>
    <xf numFmtId="0" fontId="24" fillId="0" borderId="0" xfId="0" applyFont="1"/>
    <xf numFmtId="0" fontId="3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154" xfId="0" applyFont="1" applyBorder="1" applyAlignment="1">
      <alignment horizontal="center" vertical="center"/>
    </xf>
    <xf numFmtId="0" fontId="31" fillId="0" borderId="161" xfId="0" applyFont="1" applyBorder="1" applyAlignment="1">
      <alignment horizontal="center" vertical="center"/>
    </xf>
    <xf numFmtId="0" fontId="31" fillId="0" borderId="81" xfId="0" applyFont="1" applyBorder="1" applyAlignment="1">
      <alignment horizontal="center" vertical="center"/>
    </xf>
    <xf numFmtId="0" fontId="31" fillId="6" borderId="114" xfId="0" applyFont="1" applyFill="1" applyBorder="1" applyAlignment="1">
      <alignment horizontal="center" vertical="center"/>
    </xf>
    <xf numFmtId="0" fontId="31" fillId="2" borderId="103" xfId="0" applyFont="1" applyFill="1" applyBorder="1" applyAlignment="1">
      <alignment horizontal="center" vertical="center"/>
    </xf>
    <xf numFmtId="0" fontId="31" fillId="2" borderId="119" xfId="0" applyFont="1" applyFill="1" applyBorder="1" applyAlignment="1">
      <alignment horizontal="center" vertical="center"/>
    </xf>
    <xf numFmtId="0" fontId="31" fillId="6" borderId="103" xfId="0" applyFont="1" applyFill="1" applyBorder="1" applyAlignment="1">
      <alignment horizontal="center" vertical="center"/>
    </xf>
    <xf numFmtId="0" fontId="9" fillId="8" borderId="160" xfId="0" applyFont="1" applyFill="1" applyBorder="1" applyAlignment="1">
      <alignment horizontal="center" vertical="center"/>
    </xf>
    <xf numFmtId="0" fontId="24" fillId="8" borderId="136" xfId="0" applyFont="1" applyFill="1" applyBorder="1" applyAlignment="1">
      <alignment horizontal="center" vertical="center"/>
    </xf>
    <xf numFmtId="0" fontId="24" fillId="8" borderId="126" xfId="0" applyFont="1" applyFill="1" applyBorder="1" applyAlignment="1">
      <alignment horizontal="center" vertical="center"/>
    </xf>
    <xf numFmtId="0" fontId="24" fillId="11" borderId="15" xfId="0" applyFont="1" applyFill="1" applyBorder="1" applyAlignment="1">
      <alignment horizontal="center" vertical="center"/>
    </xf>
    <xf numFmtId="0" fontId="24" fillId="9" borderId="0" xfId="0" applyFont="1" applyFill="1" applyAlignment="1">
      <alignment horizontal="center" vertical="center"/>
    </xf>
    <xf numFmtId="0" fontId="9" fillId="5" borderId="173" xfId="0" applyFont="1" applyFill="1" applyBorder="1" applyAlignment="1" applyProtection="1">
      <alignment horizontal="center" vertical="center"/>
      <protection locked="0"/>
    </xf>
    <xf numFmtId="0" fontId="31" fillId="0" borderId="172" xfId="0" applyFont="1" applyBorder="1" applyAlignment="1">
      <alignment horizontal="center" vertical="center"/>
    </xf>
    <xf numFmtId="0" fontId="9" fillId="2" borderId="161" xfId="0" applyFont="1" applyFill="1" applyBorder="1" applyAlignment="1">
      <alignment horizontal="center" vertical="center"/>
    </xf>
    <xf numFmtId="0" fontId="9" fillId="2" borderId="173" xfId="0" applyFont="1" applyFill="1" applyBorder="1" applyAlignment="1">
      <alignment horizontal="center" vertical="center"/>
    </xf>
    <xf numFmtId="0" fontId="9" fillId="2" borderId="178" xfId="0" applyFont="1" applyFill="1" applyBorder="1" applyAlignment="1">
      <alignment horizontal="center" vertical="center"/>
    </xf>
    <xf numFmtId="0" fontId="33" fillId="10" borderId="154" xfId="0" applyFont="1" applyFill="1" applyBorder="1" applyAlignment="1">
      <alignment horizontal="center" vertical="center"/>
    </xf>
    <xf numFmtId="0" fontId="33" fillId="0" borderId="154" xfId="0" applyFont="1" applyBorder="1" applyAlignment="1">
      <alignment horizontal="center" vertical="center"/>
    </xf>
    <xf numFmtId="0" fontId="33" fillId="9" borderId="154" xfId="0" applyFont="1" applyFill="1" applyBorder="1" applyAlignment="1">
      <alignment horizontal="center" vertical="center"/>
    </xf>
    <xf numFmtId="0" fontId="33" fillId="9" borderId="161" xfId="0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3" fillId="10" borderId="173" xfId="0" applyFont="1" applyFill="1" applyBorder="1" applyAlignment="1">
      <alignment horizontal="center" vertical="center"/>
    </xf>
    <xf numFmtId="0" fontId="33" fillId="10" borderId="164" xfId="0" applyFont="1" applyFill="1" applyBorder="1" applyAlignment="1">
      <alignment horizontal="center" vertical="center"/>
    </xf>
    <xf numFmtId="0" fontId="9" fillId="12" borderId="165" xfId="0" applyFont="1" applyFill="1" applyBorder="1" applyAlignment="1">
      <alignment horizontal="center" vertical="center"/>
    </xf>
    <xf numFmtId="0" fontId="9" fillId="13" borderId="160" xfId="0" applyFont="1" applyFill="1" applyBorder="1" applyAlignment="1">
      <alignment horizontal="center" vertical="center"/>
    </xf>
    <xf numFmtId="0" fontId="31" fillId="2" borderId="154" xfId="0" applyFont="1" applyFill="1" applyBorder="1" applyAlignment="1">
      <alignment horizontal="center" vertical="center"/>
    </xf>
    <xf numFmtId="0" fontId="31" fillId="12" borderId="154" xfId="0" applyFont="1" applyFill="1" applyBorder="1" applyAlignment="1">
      <alignment horizontal="center" vertical="center"/>
    </xf>
    <xf numFmtId="0" fontId="9" fillId="2" borderId="185" xfId="0" applyFont="1" applyFill="1" applyBorder="1" applyAlignment="1">
      <alignment horizontal="center" vertical="center"/>
    </xf>
    <xf numFmtId="0" fontId="9" fillId="12" borderId="179" xfId="0" applyFont="1" applyFill="1" applyBorder="1" applyAlignment="1">
      <alignment horizontal="left" vertical="center"/>
    </xf>
    <xf numFmtId="0" fontId="9" fillId="12" borderId="179" xfId="0" applyFont="1" applyFill="1" applyBorder="1" applyAlignment="1">
      <alignment horizontal="center" vertical="center"/>
    </xf>
    <xf numFmtId="0" fontId="9" fillId="12" borderId="180" xfId="0" applyFont="1" applyFill="1" applyBorder="1" applyAlignment="1">
      <alignment horizontal="center" vertical="center"/>
    </xf>
    <xf numFmtId="0" fontId="9" fillId="5" borderId="188" xfId="0" applyFont="1" applyFill="1" applyBorder="1" applyAlignment="1" applyProtection="1">
      <alignment horizontal="center" vertical="center"/>
      <protection locked="0"/>
    </xf>
    <xf numFmtId="0" fontId="9" fillId="2" borderId="165" xfId="0" applyFont="1" applyFill="1" applyBorder="1" applyAlignment="1">
      <alignment horizontal="center" vertical="center"/>
    </xf>
    <xf numFmtId="0" fontId="9" fillId="12" borderId="192" xfId="0" applyFont="1" applyFill="1" applyBorder="1" applyAlignment="1">
      <alignment horizontal="left" vertical="center"/>
    </xf>
    <xf numFmtId="0" fontId="9" fillId="5" borderId="196" xfId="0" applyFont="1" applyFill="1" applyBorder="1" applyAlignment="1" applyProtection="1">
      <alignment horizontal="center" vertical="center"/>
      <protection locked="0"/>
    </xf>
    <xf numFmtId="0" fontId="31" fillId="2" borderId="164" xfId="0" applyFont="1" applyFill="1" applyBorder="1" applyAlignment="1">
      <alignment horizontal="center" vertical="center"/>
    </xf>
    <xf numFmtId="0" fontId="9" fillId="12" borderId="189" xfId="0" applyFont="1" applyFill="1" applyBorder="1" applyAlignment="1">
      <alignment horizontal="left" vertical="center"/>
    </xf>
    <xf numFmtId="0" fontId="9" fillId="12" borderId="190" xfId="0" applyFont="1" applyFill="1" applyBorder="1" applyAlignment="1">
      <alignment horizontal="left" vertical="center"/>
    </xf>
    <xf numFmtId="0" fontId="9" fillId="12" borderId="190" xfId="0" applyFont="1" applyFill="1" applyBorder="1" applyAlignment="1">
      <alignment horizontal="center" vertical="center"/>
    </xf>
    <xf numFmtId="0" fontId="9" fillId="12" borderId="191" xfId="0" applyFont="1" applyFill="1" applyBorder="1" applyAlignment="1">
      <alignment horizontal="center" vertical="center"/>
    </xf>
    <xf numFmtId="0" fontId="9" fillId="12" borderId="164" xfId="0" applyFont="1" applyFill="1" applyBorder="1" applyAlignment="1">
      <alignment horizontal="center" vertical="center"/>
    </xf>
    <xf numFmtId="0" fontId="31" fillId="12" borderId="164" xfId="0" applyFont="1" applyFill="1" applyBorder="1" applyAlignment="1">
      <alignment horizontal="center" vertical="center"/>
    </xf>
    <xf numFmtId="0" fontId="9" fillId="2" borderId="152" xfId="0" applyFont="1" applyFill="1" applyBorder="1" applyAlignment="1">
      <alignment horizontal="left" vertical="center"/>
    </xf>
    <xf numFmtId="0" fontId="9" fillId="2" borderId="194" xfId="0" applyFont="1" applyFill="1" applyBorder="1" applyAlignment="1">
      <alignment horizontal="left" vertical="center"/>
    </xf>
    <xf numFmtId="0" fontId="9" fillId="2" borderId="194" xfId="0" applyFont="1" applyFill="1" applyBorder="1" applyAlignment="1">
      <alignment horizontal="center" vertical="center"/>
    </xf>
    <xf numFmtId="0" fontId="9" fillId="2" borderId="195" xfId="0" applyFont="1" applyFill="1" applyBorder="1" applyAlignment="1">
      <alignment horizontal="center" vertical="center"/>
    </xf>
    <xf numFmtId="0" fontId="9" fillId="2" borderId="196" xfId="0" applyFont="1" applyFill="1" applyBorder="1" applyAlignment="1">
      <alignment horizontal="center" vertical="center"/>
    </xf>
    <xf numFmtId="0" fontId="31" fillId="2" borderId="176" xfId="0" applyFont="1" applyFill="1" applyBorder="1" applyAlignment="1">
      <alignment horizontal="center" vertical="center"/>
    </xf>
    <xf numFmtId="0" fontId="9" fillId="2" borderId="197" xfId="0" applyFont="1" applyFill="1" applyBorder="1" applyAlignment="1">
      <alignment horizontal="center" vertical="center"/>
    </xf>
    <xf numFmtId="0" fontId="24" fillId="10" borderId="116" xfId="0" applyFont="1" applyFill="1" applyBorder="1" applyAlignment="1">
      <alignment horizontal="center" vertical="center"/>
    </xf>
    <xf numFmtId="0" fontId="24" fillId="10" borderId="41" xfId="0" applyFont="1" applyFill="1" applyBorder="1" applyAlignment="1">
      <alignment horizontal="center" vertical="center"/>
    </xf>
    <xf numFmtId="0" fontId="31" fillId="2" borderId="86" xfId="0" applyFont="1" applyFill="1" applyBorder="1" applyAlignment="1">
      <alignment horizontal="center" vertical="center"/>
    </xf>
    <xf numFmtId="0" fontId="9" fillId="2" borderId="102" xfId="0" applyFont="1" applyFill="1" applyBorder="1" applyAlignment="1">
      <alignment horizontal="center" vertical="center"/>
    </xf>
    <xf numFmtId="0" fontId="9" fillId="5" borderId="207" xfId="0" applyFont="1" applyFill="1" applyBorder="1" applyAlignment="1" applyProtection="1">
      <alignment horizontal="center" vertical="center"/>
      <protection locked="0"/>
    </xf>
    <xf numFmtId="0" fontId="9" fillId="5" borderId="211" xfId="0" applyFont="1" applyFill="1" applyBorder="1" applyAlignment="1" applyProtection="1">
      <alignment horizontal="center" vertical="center"/>
      <protection locked="0"/>
    </xf>
    <xf numFmtId="0" fontId="9" fillId="12" borderId="148" xfId="0" applyFont="1" applyFill="1" applyBorder="1" applyAlignment="1">
      <alignment horizontal="left" vertical="center"/>
    </xf>
    <xf numFmtId="0" fontId="9" fillId="12" borderId="167" xfId="0" applyFont="1" applyFill="1" applyBorder="1" applyAlignment="1">
      <alignment horizontal="left" vertical="center"/>
    </xf>
    <xf numFmtId="0" fontId="31" fillId="5" borderId="154" xfId="0" applyFont="1" applyFill="1" applyBorder="1" applyAlignment="1" applyProtection="1">
      <alignment horizontal="center" vertical="center"/>
      <protection locked="0"/>
    </xf>
    <xf numFmtId="0" fontId="31" fillId="12" borderId="160" xfId="0" applyFont="1" applyFill="1" applyBorder="1" applyAlignment="1">
      <alignment horizontal="center" vertical="center"/>
    </xf>
    <xf numFmtId="0" fontId="31" fillId="2" borderId="160" xfId="0" applyFont="1" applyFill="1" applyBorder="1" applyAlignment="1">
      <alignment horizontal="center" vertical="center"/>
    </xf>
    <xf numFmtId="0" fontId="34" fillId="9" borderId="172" xfId="0" applyFont="1" applyFill="1" applyBorder="1" applyAlignment="1">
      <alignment horizontal="center"/>
    </xf>
    <xf numFmtId="0" fontId="34" fillId="7" borderId="172" xfId="0" applyFont="1" applyFill="1" applyBorder="1" applyAlignment="1" applyProtection="1">
      <alignment horizontal="center"/>
      <protection locked="0"/>
    </xf>
    <xf numFmtId="0" fontId="31" fillId="11" borderId="174" xfId="0" applyFont="1" applyFill="1" applyBorder="1" applyAlignment="1">
      <alignment horizontal="center" vertical="center"/>
    </xf>
    <xf numFmtId="0" fontId="34" fillId="0" borderId="161" xfId="0" applyFont="1" applyBorder="1" applyAlignment="1">
      <alignment horizontal="center"/>
    </xf>
    <xf numFmtId="0" fontId="34" fillId="7" borderId="161" xfId="0" applyFont="1" applyFill="1" applyBorder="1" applyAlignment="1" applyProtection="1">
      <alignment horizontal="center"/>
      <protection locked="0"/>
    </xf>
    <xf numFmtId="0" fontId="31" fillId="2" borderId="162" xfId="0" applyFont="1" applyFill="1" applyBorder="1" applyAlignment="1">
      <alignment horizontal="center" vertical="center"/>
    </xf>
    <xf numFmtId="0" fontId="31" fillId="12" borderId="149" xfId="0" applyFont="1" applyFill="1" applyBorder="1" applyAlignment="1">
      <alignment horizontal="left" vertical="center"/>
    </xf>
    <xf numFmtId="0" fontId="31" fillId="12" borderId="84" xfId="0" applyFont="1" applyFill="1" applyBorder="1" applyAlignment="1">
      <alignment horizontal="left" vertical="center"/>
    </xf>
    <xf numFmtId="0" fontId="31" fillId="12" borderId="185" xfId="0" applyFont="1" applyFill="1" applyBorder="1" applyAlignment="1">
      <alignment horizontal="center" vertical="center"/>
    </xf>
    <xf numFmtId="0" fontId="31" fillId="5" borderId="161" xfId="0" applyFont="1" applyFill="1" applyBorder="1" applyAlignment="1" applyProtection="1">
      <alignment horizontal="center" vertical="center"/>
      <protection locked="0"/>
    </xf>
    <xf numFmtId="0" fontId="31" fillId="5" borderId="119" xfId="0" applyFont="1" applyFill="1" applyBorder="1" applyAlignment="1" applyProtection="1">
      <alignment horizontal="center" vertical="center"/>
      <protection locked="0"/>
    </xf>
    <xf numFmtId="0" fontId="31" fillId="5" borderId="103" xfId="0" applyFont="1" applyFill="1" applyBorder="1" applyAlignment="1" applyProtection="1">
      <alignment horizontal="center" vertical="center"/>
      <protection locked="0"/>
    </xf>
    <xf numFmtId="0" fontId="31" fillId="5" borderId="203" xfId="0" applyFont="1" applyFill="1" applyBorder="1" applyAlignment="1" applyProtection="1">
      <alignment horizontal="center" vertical="center"/>
      <protection locked="0"/>
    </xf>
    <xf numFmtId="0" fontId="31" fillId="5" borderId="111" xfId="0" applyFont="1" applyFill="1" applyBorder="1" applyAlignment="1" applyProtection="1">
      <alignment horizontal="center" vertical="center"/>
      <protection locked="0"/>
    </xf>
    <xf numFmtId="0" fontId="31" fillId="5" borderId="101" xfId="0" applyFont="1" applyFill="1" applyBorder="1" applyAlignment="1" applyProtection="1">
      <alignment horizontal="center" vertical="center"/>
      <protection locked="0"/>
    </xf>
    <xf numFmtId="0" fontId="24" fillId="9" borderId="112" xfId="0" applyFont="1" applyFill="1" applyBorder="1" applyAlignment="1">
      <alignment horizontal="center" vertical="center"/>
    </xf>
    <xf numFmtId="0" fontId="24" fillId="9" borderId="113" xfId="0" applyFont="1" applyFill="1" applyBorder="1" applyAlignment="1">
      <alignment horizontal="center" vertical="center"/>
    </xf>
    <xf numFmtId="0" fontId="0" fillId="0" borderId="0" xfId="0" applyFont="1" applyAlignment="1"/>
    <xf numFmtId="0" fontId="24" fillId="2" borderId="119" xfId="0" applyFont="1" applyFill="1" applyBorder="1" applyAlignment="1">
      <alignment horizontal="center" vertical="center"/>
    </xf>
    <xf numFmtId="0" fontId="24" fillId="5" borderId="119" xfId="0" applyFont="1" applyFill="1" applyBorder="1" applyAlignment="1" applyProtection="1">
      <alignment horizontal="center" vertical="center"/>
      <protection locked="0"/>
    </xf>
    <xf numFmtId="0" fontId="24" fillId="2" borderId="89" xfId="0" applyFont="1" applyFill="1" applyBorder="1" applyAlignment="1">
      <alignment horizontal="center" vertical="center"/>
    </xf>
    <xf numFmtId="0" fontId="24" fillId="2" borderId="108" xfId="0" applyFont="1" applyFill="1" applyBorder="1" applyAlignment="1">
      <alignment horizontal="center" vertical="center"/>
    </xf>
    <xf numFmtId="0" fontId="9" fillId="2" borderId="114" xfId="0" applyFont="1" applyFill="1" applyBorder="1" applyAlignment="1">
      <alignment horizontal="center" vertical="center"/>
    </xf>
    <xf numFmtId="0" fontId="31" fillId="2" borderId="83" xfId="0" applyFont="1" applyFill="1" applyBorder="1" applyAlignment="1">
      <alignment horizontal="center" vertical="center"/>
    </xf>
    <xf numFmtId="0" fontId="9" fillId="2" borderId="115" xfId="0" applyFont="1" applyFill="1" applyBorder="1" applyAlignment="1">
      <alignment horizontal="center" vertical="center"/>
    </xf>
    <xf numFmtId="0" fontId="31" fillId="2" borderId="114" xfId="0" applyFont="1" applyFill="1" applyBorder="1" applyAlignment="1">
      <alignment horizontal="center" vertical="center"/>
    </xf>
    <xf numFmtId="0" fontId="24" fillId="10" borderId="100" xfId="0" applyFont="1" applyFill="1" applyBorder="1" applyAlignment="1">
      <alignment horizontal="center" vertical="center"/>
    </xf>
    <xf numFmtId="0" fontId="24" fillId="10" borderId="52" xfId="0" applyFont="1" applyFill="1" applyBorder="1" applyAlignment="1">
      <alignment horizontal="center" vertical="center"/>
    </xf>
    <xf numFmtId="0" fontId="24" fillId="10" borderId="120" xfId="0" applyFont="1" applyFill="1" applyBorder="1" applyAlignment="1">
      <alignment horizontal="center" vertical="center"/>
    </xf>
    <xf numFmtId="0" fontId="24" fillId="10" borderId="48" xfId="0" applyFont="1" applyFill="1" applyBorder="1" applyAlignment="1">
      <alignment horizontal="center" vertical="center"/>
    </xf>
    <xf numFmtId="0" fontId="24" fillId="10" borderId="0" xfId="0" applyFont="1" applyFill="1" applyAlignment="1">
      <alignment horizontal="center" vertical="center"/>
    </xf>
    <xf numFmtId="0" fontId="24" fillId="8" borderId="15" xfId="0" applyFont="1" applyFill="1" applyBorder="1" applyAlignment="1">
      <alignment horizontal="center" vertical="center"/>
    </xf>
    <xf numFmtId="0" fontId="9" fillId="2" borderId="147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81" xfId="0" applyFont="1" applyBorder="1" applyAlignment="1"/>
    <xf numFmtId="0" fontId="9" fillId="0" borderId="81" xfId="0" applyFont="1" applyBorder="1"/>
    <xf numFmtId="0" fontId="9" fillId="12" borderId="149" xfId="0" applyFont="1" applyFill="1" applyBorder="1" applyAlignment="1">
      <alignment horizontal="left" vertical="center"/>
    </xf>
    <xf numFmtId="0" fontId="9" fillId="12" borderId="84" xfId="0" applyFont="1" applyFill="1" applyBorder="1" applyAlignment="1">
      <alignment horizontal="left" vertical="center"/>
    </xf>
    <xf numFmtId="0" fontId="9" fillId="2" borderId="149" xfId="0" applyFont="1" applyFill="1" applyBorder="1" applyAlignment="1">
      <alignment horizontal="left" vertical="center"/>
    </xf>
    <xf numFmtId="0" fontId="9" fillId="2" borderId="84" xfId="0" applyFont="1" applyFill="1" applyBorder="1" applyAlignment="1">
      <alignment horizontal="left" vertical="center"/>
    </xf>
    <xf numFmtId="0" fontId="9" fillId="2" borderId="150" xfId="0" applyFont="1" applyFill="1" applyBorder="1" applyAlignment="1">
      <alignment horizontal="left" vertical="center"/>
    </xf>
    <xf numFmtId="0" fontId="9" fillId="2" borderId="151" xfId="0" applyFont="1" applyFill="1" applyBorder="1" applyAlignment="1">
      <alignment horizontal="left" vertical="center"/>
    </xf>
    <xf numFmtId="0" fontId="9" fillId="14" borderId="154" xfId="0" applyFont="1" applyFill="1" applyBorder="1" applyAlignment="1">
      <alignment horizontal="center" vertical="center"/>
    </xf>
    <xf numFmtId="0" fontId="33" fillId="15" borderId="154" xfId="0" applyFont="1" applyFill="1" applyBorder="1" applyAlignment="1">
      <alignment horizontal="center" vertical="center"/>
    </xf>
    <xf numFmtId="0" fontId="9" fillId="14" borderId="160" xfId="0" applyFont="1" applyFill="1" applyBorder="1" applyAlignment="1">
      <alignment horizontal="center" vertical="center"/>
    </xf>
    <xf numFmtId="0" fontId="9" fillId="16" borderId="154" xfId="0" applyFont="1" applyFill="1" applyBorder="1" applyAlignment="1">
      <alignment horizontal="center" vertical="center"/>
    </xf>
    <xf numFmtId="0" fontId="9" fillId="16" borderId="160" xfId="0" applyFont="1" applyFill="1" applyBorder="1" applyAlignment="1">
      <alignment horizontal="center" vertical="center"/>
    </xf>
    <xf numFmtId="0" fontId="33" fillId="18" borderId="154" xfId="0" applyFont="1" applyFill="1" applyBorder="1" applyAlignment="1">
      <alignment horizontal="center" vertical="center"/>
    </xf>
    <xf numFmtId="0" fontId="9" fillId="17" borderId="160" xfId="0" applyFont="1" applyFill="1" applyBorder="1" applyAlignment="1">
      <alignment horizontal="center" vertical="center"/>
    </xf>
    <xf numFmtId="0" fontId="9" fillId="13" borderId="154" xfId="0" applyFont="1" applyFill="1" applyBorder="1" applyAlignment="1">
      <alignment horizontal="center" vertical="center"/>
    </xf>
    <xf numFmtId="0" fontId="9" fillId="13" borderId="140" xfId="0" applyFont="1" applyFill="1" applyBorder="1" applyAlignment="1">
      <alignment horizontal="left" vertical="center"/>
    </xf>
    <xf numFmtId="0" fontId="9" fillId="13" borderId="83" xfId="0" applyFont="1" applyFill="1" applyBorder="1" applyAlignment="1">
      <alignment horizontal="left" vertical="center"/>
    </xf>
    <xf numFmtId="0" fontId="9" fillId="13" borderId="122" xfId="0" applyFont="1" applyFill="1" applyBorder="1" applyAlignment="1">
      <alignment horizontal="center" vertical="center"/>
    </xf>
    <xf numFmtId="0" fontId="9" fillId="13" borderId="114" xfId="0" applyFont="1" applyFill="1" applyBorder="1" applyAlignment="1">
      <alignment horizontal="center" vertical="center"/>
    </xf>
    <xf numFmtId="0" fontId="33" fillId="13" borderId="114" xfId="0" applyFont="1" applyFill="1" applyBorder="1" applyAlignment="1">
      <alignment horizontal="center" vertical="center"/>
    </xf>
    <xf numFmtId="0" fontId="9" fillId="13" borderId="115" xfId="0" applyFont="1" applyFill="1" applyBorder="1" applyAlignment="1">
      <alignment horizontal="center" vertical="center"/>
    </xf>
    <xf numFmtId="0" fontId="9" fillId="17" borderId="93" xfId="0" applyFont="1" applyFill="1" applyBorder="1" applyAlignment="1">
      <alignment horizontal="left" vertical="center"/>
    </xf>
    <xf numFmtId="0" fontId="9" fillId="17" borderId="84" xfId="0" applyFont="1" applyFill="1" applyBorder="1" applyAlignment="1">
      <alignment horizontal="left" vertical="center"/>
    </xf>
    <xf numFmtId="0" fontId="9" fillId="17" borderId="84" xfId="0" applyFont="1" applyFill="1" applyBorder="1" applyAlignment="1">
      <alignment horizontal="center" vertical="center"/>
    </xf>
    <xf numFmtId="0" fontId="9" fillId="17" borderId="123" xfId="0" applyFont="1" applyFill="1" applyBorder="1" applyAlignment="1">
      <alignment horizontal="center" vertical="center"/>
    </xf>
    <xf numFmtId="0" fontId="9" fillId="17" borderId="103" xfId="0" applyFont="1" applyFill="1" applyBorder="1" applyAlignment="1">
      <alignment horizontal="center" vertical="center"/>
    </xf>
    <xf numFmtId="0" fontId="33" fillId="17" borderId="103" xfId="0" applyFont="1" applyFill="1" applyBorder="1" applyAlignment="1">
      <alignment horizontal="center" vertical="center"/>
    </xf>
    <xf numFmtId="0" fontId="9" fillId="17" borderId="104" xfId="0" applyFont="1" applyFill="1" applyBorder="1" applyAlignment="1">
      <alignment horizontal="center" vertical="center"/>
    </xf>
    <xf numFmtId="0" fontId="9" fillId="13" borderId="141" xfId="0" applyFont="1" applyFill="1" applyBorder="1" applyAlignment="1">
      <alignment horizontal="left" vertical="center"/>
    </xf>
    <xf numFmtId="0" fontId="9" fillId="13" borderId="124" xfId="0" applyFont="1" applyFill="1" applyBorder="1" applyAlignment="1">
      <alignment horizontal="left" vertical="center"/>
    </xf>
    <xf numFmtId="0" fontId="9" fillId="13" borderId="89" xfId="0" applyFont="1" applyFill="1" applyBorder="1" applyAlignment="1">
      <alignment horizontal="center" vertical="center"/>
    </xf>
    <xf numFmtId="0" fontId="9" fillId="13" borderId="125" xfId="0" applyFont="1" applyFill="1" applyBorder="1" applyAlignment="1">
      <alignment horizontal="center" vertical="center"/>
    </xf>
    <xf numFmtId="0" fontId="9" fillId="13" borderId="119" xfId="0" applyFont="1" applyFill="1" applyBorder="1" applyAlignment="1">
      <alignment horizontal="center" vertical="center"/>
    </xf>
    <xf numFmtId="0" fontId="33" fillId="13" borderId="119" xfId="0" applyFont="1" applyFill="1" applyBorder="1" applyAlignment="1">
      <alignment horizontal="center" vertical="center"/>
    </xf>
    <xf numFmtId="0" fontId="9" fillId="13" borderId="108" xfId="0" applyFont="1" applyFill="1" applyBorder="1" applyAlignment="1">
      <alignment horizontal="center" vertical="center"/>
    </xf>
    <xf numFmtId="0" fontId="26" fillId="17" borderId="181" xfId="0" applyFont="1" applyFill="1" applyBorder="1" applyAlignment="1">
      <alignment horizontal="left" vertical="center"/>
    </xf>
    <xf numFmtId="0" fontId="27" fillId="17" borderId="182" xfId="0" applyFont="1" applyFill="1" applyBorder="1" applyAlignment="1">
      <alignment horizontal="left" vertical="center"/>
    </xf>
    <xf numFmtId="0" fontId="9" fillId="17" borderId="182" xfId="0" applyFont="1" applyFill="1" applyBorder="1" applyAlignment="1">
      <alignment horizontal="left" vertical="center"/>
    </xf>
    <xf numFmtId="0" fontId="33" fillId="13" borderId="55" xfId="0" applyFont="1" applyFill="1" applyBorder="1" applyAlignment="1">
      <alignment horizontal="center" vertical="center"/>
    </xf>
    <xf numFmtId="0" fontId="9" fillId="13" borderId="104" xfId="0" applyFont="1" applyFill="1" applyBorder="1" applyAlignment="1">
      <alignment horizontal="center" vertical="center"/>
    </xf>
    <xf numFmtId="0" fontId="31" fillId="13" borderId="93" xfId="0" applyFont="1" applyFill="1" applyBorder="1" applyAlignment="1">
      <alignment horizontal="left" vertical="center"/>
    </xf>
    <xf numFmtId="0" fontId="31" fillId="13" borderId="84" xfId="0" applyFont="1" applyFill="1" applyBorder="1" applyAlignment="1">
      <alignment horizontal="left" vertical="center"/>
    </xf>
    <xf numFmtId="0" fontId="31" fillId="13" borderId="123" xfId="0" applyFont="1" applyFill="1" applyBorder="1" applyAlignment="1">
      <alignment horizontal="center" vertical="center"/>
    </xf>
    <xf numFmtId="0" fontId="31" fillId="13" borderId="103" xfId="0" applyFont="1" applyFill="1" applyBorder="1" applyAlignment="1">
      <alignment horizontal="center" vertical="center"/>
    </xf>
    <xf numFmtId="0" fontId="31" fillId="17" borderId="55" xfId="0" applyFont="1" applyFill="1" applyBorder="1" applyAlignment="1">
      <alignment horizontal="center" vertical="center"/>
    </xf>
    <xf numFmtId="0" fontId="31" fillId="17" borderId="104" xfId="0" applyFont="1" applyFill="1" applyBorder="1" applyAlignment="1">
      <alignment horizontal="center" vertical="center"/>
    </xf>
    <xf numFmtId="0" fontId="31" fillId="17" borderId="93" xfId="0" applyFont="1" applyFill="1" applyBorder="1" applyAlignment="1">
      <alignment horizontal="left" vertical="center"/>
    </xf>
    <xf numFmtId="0" fontId="31" fillId="17" borderId="84" xfId="0" applyFont="1" applyFill="1" applyBorder="1" applyAlignment="1">
      <alignment horizontal="left" vertical="center"/>
    </xf>
    <xf numFmtId="0" fontId="31" fillId="17" borderId="123" xfId="0" applyFont="1" applyFill="1" applyBorder="1" applyAlignment="1">
      <alignment horizontal="center" vertical="center"/>
    </xf>
    <xf numFmtId="0" fontId="31" fillId="17" borderId="103" xfId="0" applyFont="1" applyFill="1" applyBorder="1" applyAlignment="1">
      <alignment horizontal="center" vertical="center"/>
    </xf>
    <xf numFmtId="0" fontId="31" fillId="13" borderId="55" xfId="0" applyFont="1" applyFill="1" applyBorder="1" applyAlignment="1">
      <alignment horizontal="center" vertical="center"/>
    </xf>
    <xf numFmtId="0" fontId="31" fillId="13" borderId="104" xfId="0" applyFont="1" applyFill="1" applyBorder="1" applyAlignment="1">
      <alignment horizontal="center" vertical="center"/>
    </xf>
    <xf numFmtId="0" fontId="31" fillId="13" borderId="203" xfId="0" applyFont="1" applyFill="1" applyBorder="1" applyAlignment="1">
      <alignment horizontal="center" vertical="center"/>
    </xf>
    <xf numFmtId="0" fontId="31" fillId="17" borderId="203" xfId="0" applyFont="1" applyFill="1" applyBorder="1" applyAlignment="1">
      <alignment horizontal="center" vertical="center"/>
    </xf>
    <xf numFmtId="0" fontId="31" fillId="17" borderId="202" xfId="0" applyFont="1" applyFill="1" applyBorder="1" applyAlignment="1">
      <alignment horizontal="center" vertical="center"/>
    </xf>
    <xf numFmtId="0" fontId="31" fillId="17" borderId="87" xfId="0" applyFont="1" applyFill="1" applyBorder="1" applyAlignment="1">
      <alignment horizontal="left" vertical="center"/>
    </xf>
    <xf numFmtId="0" fontId="31" fillId="17" borderId="88" xfId="0" applyFont="1" applyFill="1" applyBorder="1" applyAlignment="1">
      <alignment horizontal="left" vertical="center"/>
    </xf>
    <xf numFmtId="0" fontId="31" fillId="17" borderId="136" xfId="0" applyFont="1" applyFill="1" applyBorder="1" applyAlignment="1">
      <alignment horizontal="center" vertical="center"/>
    </xf>
    <xf numFmtId="0" fontId="31" fillId="17" borderId="120" xfId="0" applyFont="1" applyFill="1" applyBorder="1" applyAlignment="1">
      <alignment horizontal="center" vertical="center"/>
    </xf>
    <xf numFmtId="0" fontId="31" fillId="17" borderId="111" xfId="0" applyFont="1" applyFill="1" applyBorder="1" applyAlignment="1">
      <alignment horizontal="center" vertical="center"/>
    </xf>
    <xf numFmtId="0" fontId="31" fillId="13" borderId="81" xfId="0" applyFont="1" applyFill="1" applyBorder="1" applyAlignment="1">
      <alignment horizontal="center" vertical="center"/>
    </xf>
    <xf numFmtId="0" fontId="31" fillId="13" borderId="204" xfId="0" applyFont="1" applyFill="1" applyBorder="1" applyAlignment="1">
      <alignment horizontal="center" vertical="center"/>
    </xf>
    <xf numFmtId="0" fontId="9" fillId="13" borderId="148" xfId="0" applyFont="1" applyFill="1" applyBorder="1" applyAlignment="1">
      <alignment horizontal="left" vertical="center"/>
    </xf>
    <xf numFmtId="0" fontId="9" fillId="13" borderId="167" xfId="0" applyFont="1" applyFill="1" applyBorder="1" applyAlignment="1">
      <alignment horizontal="left" vertical="center"/>
    </xf>
    <xf numFmtId="0" fontId="9" fillId="13" borderId="167" xfId="0" applyFont="1" applyFill="1" applyBorder="1" applyAlignment="1">
      <alignment horizontal="center" vertical="center"/>
    </xf>
    <xf numFmtId="0" fontId="9" fillId="13" borderId="205" xfId="0" applyFont="1" applyFill="1" applyBorder="1" applyAlignment="1">
      <alignment horizontal="center" vertical="center"/>
    </xf>
    <xf numFmtId="0" fontId="9" fillId="13" borderId="206" xfId="0" applyFont="1" applyFill="1" applyBorder="1" applyAlignment="1">
      <alignment horizontal="center" vertical="center"/>
    </xf>
    <xf numFmtId="0" fontId="9" fillId="13" borderId="207" xfId="0" applyFont="1" applyFill="1" applyBorder="1" applyAlignment="1">
      <alignment horizontal="center" vertical="center"/>
    </xf>
    <xf numFmtId="0" fontId="33" fillId="17" borderId="190" xfId="0" applyFont="1" applyFill="1" applyBorder="1" applyAlignment="1">
      <alignment horizontal="center" vertical="center"/>
    </xf>
    <xf numFmtId="0" fontId="9" fillId="17" borderId="208" xfId="0" applyFont="1" applyFill="1" applyBorder="1" applyAlignment="1">
      <alignment horizontal="center" vertical="center"/>
    </xf>
    <xf numFmtId="0" fontId="31" fillId="17" borderId="85" xfId="0" applyFont="1" applyFill="1" applyBorder="1" applyAlignment="1">
      <alignment horizontal="left" vertical="center"/>
    </xf>
    <xf numFmtId="0" fontId="31" fillId="17" borderId="86" xfId="0" applyFont="1" applyFill="1" applyBorder="1" applyAlignment="1">
      <alignment horizontal="left" vertical="center"/>
    </xf>
    <xf numFmtId="0" fontId="31" fillId="17" borderId="128" xfId="0" applyFont="1" applyFill="1" applyBorder="1" applyAlignment="1">
      <alignment horizontal="center" vertical="center"/>
    </xf>
    <xf numFmtId="0" fontId="31" fillId="17" borderId="101" xfId="0" applyFont="1" applyFill="1" applyBorder="1" applyAlignment="1">
      <alignment horizontal="center" vertical="center"/>
    </xf>
    <xf numFmtId="0" fontId="31" fillId="17" borderId="81" xfId="0" applyFont="1" applyFill="1" applyBorder="1" applyAlignment="1">
      <alignment horizontal="center" vertical="center"/>
    </xf>
    <xf numFmtId="0" fontId="31" fillId="17" borderId="133" xfId="0" applyFont="1" applyFill="1" applyBorder="1" applyAlignment="1">
      <alignment horizontal="center" vertical="center"/>
    </xf>
    <xf numFmtId="0" fontId="31" fillId="13" borderId="88" xfId="0" applyFont="1" applyFill="1" applyBorder="1" applyAlignment="1">
      <alignment horizontal="center" vertical="center"/>
    </xf>
    <xf numFmtId="0" fontId="31" fillId="17" borderId="88" xfId="0" applyFont="1" applyFill="1" applyBorder="1" applyAlignment="1">
      <alignment horizontal="center" vertical="center"/>
    </xf>
    <xf numFmtId="0" fontId="9" fillId="13" borderId="93" xfId="0" applyFont="1" applyFill="1" applyBorder="1" applyAlignment="1">
      <alignment horizontal="left" vertical="center"/>
    </xf>
    <xf numFmtId="0" fontId="9" fillId="13" borderId="84" xfId="0" applyFont="1" applyFill="1" applyBorder="1" applyAlignment="1">
      <alignment horizontal="left" vertical="center"/>
    </xf>
    <xf numFmtId="0" fontId="9" fillId="13" borderId="86" xfId="0" applyFont="1" applyFill="1" applyBorder="1" applyAlignment="1">
      <alignment horizontal="center" vertical="center"/>
    </xf>
    <xf numFmtId="0" fontId="9" fillId="13" borderId="128" xfId="0" applyFont="1" applyFill="1" applyBorder="1" applyAlignment="1">
      <alignment horizontal="center" vertical="center"/>
    </xf>
    <xf numFmtId="0" fontId="9" fillId="13" borderId="101" xfId="0" applyFont="1" applyFill="1" applyBorder="1" applyAlignment="1">
      <alignment horizontal="center" vertical="center"/>
    </xf>
    <xf numFmtId="0" fontId="33" fillId="13" borderId="86" xfId="0" applyFont="1" applyFill="1" applyBorder="1" applyAlignment="1">
      <alignment horizontal="center" vertical="center"/>
    </xf>
    <xf numFmtId="0" fontId="9" fillId="17" borderId="141" xfId="0" applyFont="1" applyFill="1" applyBorder="1" applyAlignment="1">
      <alignment horizontal="left" vertical="center"/>
    </xf>
    <xf numFmtId="0" fontId="9" fillId="17" borderId="124" xfId="0" applyFont="1" applyFill="1" applyBorder="1" applyAlignment="1">
      <alignment horizontal="left" vertical="center"/>
    </xf>
    <xf numFmtId="0" fontId="31" fillId="17" borderId="124" xfId="0" applyFont="1" applyFill="1" applyBorder="1" applyAlignment="1">
      <alignment horizontal="left" vertical="center"/>
    </xf>
    <xf numFmtId="0" fontId="31" fillId="17" borderId="89" xfId="0" applyFont="1" applyFill="1" applyBorder="1" applyAlignment="1">
      <alignment horizontal="center" vertical="center"/>
    </xf>
    <xf numFmtId="0" fontId="31" fillId="17" borderId="125" xfId="0" applyFont="1" applyFill="1" applyBorder="1" applyAlignment="1">
      <alignment horizontal="center" vertical="center"/>
    </xf>
    <xf numFmtId="0" fontId="31" fillId="17" borderId="119" xfId="0" applyFont="1" applyFill="1" applyBorder="1" applyAlignment="1">
      <alignment horizontal="center" vertical="center"/>
    </xf>
    <xf numFmtId="0" fontId="31" fillId="17" borderId="108" xfId="0" applyFont="1" applyFill="1" applyBorder="1" applyAlignment="1">
      <alignment horizontal="center" vertical="center"/>
    </xf>
    <xf numFmtId="0" fontId="9" fillId="17" borderId="90" xfId="0" applyFont="1" applyFill="1" applyBorder="1" applyAlignment="1">
      <alignment horizontal="left" vertical="center"/>
    </xf>
    <xf numFmtId="0" fontId="9" fillId="17" borderId="130" xfId="0" applyFont="1" applyFill="1" applyBorder="1" applyAlignment="1">
      <alignment horizontal="left" vertical="center"/>
    </xf>
    <xf numFmtId="0" fontId="9" fillId="17" borderId="130" xfId="0" applyFont="1" applyFill="1" applyBorder="1" applyAlignment="1">
      <alignment horizontal="center" vertical="center"/>
    </xf>
    <xf numFmtId="0" fontId="9" fillId="17" borderId="131" xfId="0" applyFont="1" applyFill="1" applyBorder="1" applyAlignment="1">
      <alignment horizontal="center" vertical="center"/>
    </xf>
    <xf numFmtId="0" fontId="9" fillId="17" borderId="95" xfId="0" applyFont="1" applyFill="1" applyBorder="1" applyAlignment="1">
      <alignment horizontal="center" vertical="center"/>
    </xf>
    <xf numFmtId="0" fontId="33" fillId="17" borderId="130" xfId="0" applyFont="1" applyFill="1" applyBorder="1" applyAlignment="1">
      <alignment horizontal="center" vertical="center"/>
    </xf>
    <xf numFmtId="0" fontId="9" fillId="17" borderId="121" xfId="0" applyFont="1" applyFill="1" applyBorder="1" applyAlignment="1">
      <alignment horizontal="center" vertical="center"/>
    </xf>
    <xf numFmtId="0" fontId="33" fillId="17" borderId="139" xfId="0" applyFont="1" applyFill="1" applyBorder="1" applyAlignment="1">
      <alignment horizontal="center" vertical="center"/>
    </xf>
    <xf numFmtId="0" fontId="33" fillId="17" borderId="86" xfId="0" applyFont="1" applyFill="1" applyBorder="1" applyAlignment="1">
      <alignment horizontal="center" vertical="center"/>
    </xf>
    <xf numFmtId="0" fontId="9" fillId="17" borderId="146" xfId="0" applyFont="1" applyFill="1" applyBorder="1" applyAlignment="1">
      <alignment horizontal="center" vertical="center"/>
    </xf>
    <xf numFmtId="0" fontId="9" fillId="16" borderId="93" xfId="0" applyFont="1" applyFill="1" applyBorder="1" applyAlignment="1">
      <alignment horizontal="left" vertical="center"/>
    </xf>
    <xf numFmtId="0" fontId="9" fillId="16" borderId="84" xfId="0" applyFont="1" applyFill="1" applyBorder="1" applyAlignment="1">
      <alignment horizontal="left" vertical="center"/>
    </xf>
    <xf numFmtId="0" fontId="9" fillId="16" borderId="84" xfId="0" applyFont="1" applyFill="1" applyBorder="1" applyAlignment="1">
      <alignment horizontal="center" vertical="center"/>
    </xf>
    <xf numFmtId="0" fontId="9" fillId="16" borderId="123" xfId="0" applyFont="1" applyFill="1" applyBorder="1" applyAlignment="1">
      <alignment horizontal="center" vertical="center"/>
    </xf>
    <xf numFmtId="0" fontId="9" fillId="16" borderId="103" xfId="0" applyFont="1" applyFill="1" applyBorder="1" applyAlignment="1">
      <alignment horizontal="center" vertical="center"/>
    </xf>
    <xf numFmtId="0" fontId="33" fillId="16" borderId="103" xfId="0" applyFont="1" applyFill="1" applyBorder="1" applyAlignment="1">
      <alignment horizontal="center" vertical="center"/>
    </xf>
    <xf numFmtId="0" fontId="9" fillId="16" borderId="104" xfId="0" applyFont="1" applyFill="1" applyBorder="1" applyAlignment="1">
      <alignment horizontal="center" vertical="center"/>
    </xf>
    <xf numFmtId="0" fontId="23" fillId="16" borderId="109" xfId="0" applyFont="1" applyFill="1" applyBorder="1" applyAlignment="1">
      <alignment horizontal="left" vertical="center"/>
    </xf>
    <xf numFmtId="0" fontId="9" fillId="16" borderId="110" xfId="0" applyFont="1" applyFill="1" applyBorder="1" applyAlignment="1">
      <alignment horizontal="left" vertical="center"/>
    </xf>
    <xf numFmtId="0" fontId="33" fillId="16" borderId="55" xfId="0" applyFont="1" applyFill="1" applyBorder="1" applyAlignment="1">
      <alignment horizontal="center" vertical="center"/>
    </xf>
    <xf numFmtId="0" fontId="9" fillId="16" borderId="168" xfId="0" applyFont="1" applyFill="1" applyBorder="1" applyAlignment="1">
      <alignment horizontal="left" vertical="center"/>
    </xf>
    <xf numFmtId="0" fontId="9" fillId="16" borderId="169" xfId="0" applyFont="1" applyFill="1" applyBorder="1" applyAlignment="1">
      <alignment horizontal="left" vertical="center"/>
    </xf>
    <xf numFmtId="0" fontId="9" fillId="16" borderId="169" xfId="0" applyFont="1" applyFill="1" applyBorder="1" applyAlignment="1">
      <alignment horizontal="center" vertical="center"/>
    </xf>
    <xf numFmtId="0" fontId="9" fillId="16" borderId="209" xfId="0" applyFont="1" applyFill="1" applyBorder="1" applyAlignment="1">
      <alignment horizontal="center" vertical="center"/>
    </xf>
    <xf numFmtId="0" fontId="9" fillId="16" borderId="210" xfId="0" applyFont="1" applyFill="1" applyBorder="1" applyAlignment="1">
      <alignment horizontal="center" vertical="center"/>
    </xf>
    <xf numFmtId="0" fontId="9" fillId="16" borderId="211" xfId="0" applyFont="1" applyFill="1" applyBorder="1" applyAlignment="1">
      <alignment horizontal="center" vertical="center"/>
    </xf>
    <xf numFmtId="0" fontId="33" fillId="14" borderId="194" xfId="0" applyFont="1" applyFill="1" applyBorder="1" applyAlignment="1">
      <alignment horizontal="center" vertical="center"/>
    </xf>
    <xf numFmtId="0" fontId="9" fillId="14" borderId="212" xfId="0" applyFont="1" applyFill="1" applyBorder="1" applyAlignment="1">
      <alignment horizontal="center" vertical="center"/>
    </xf>
    <xf numFmtId="0" fontId="9" fillId="14" borderId="90" xfId="0" applyFont="1" applyFill="1" applyBorder="1" applyAlignment="1">
      <alignment horizontal="left" vertical="center"/>
    </xf>
    <xf numFmtId="0" fontId="9" fillId="14" borderId="130" xfId="0" applyFont="1" applyFill="1" applyBorder="1" applyAlignment="1">
      <alignment horizontal="left" vertical="center"/>
    </xf>
    <xf numFmtId="0" fontId="9" fillId="14" borderId="130" xfId="0" applyFont="1" applyFill="1" applyBorder="1" applyAlignment="1">
      <alignment horizontal="center" vertical="center"/>
    </xf>
    <xf numFmtId="0" fontId="9" fillId="14" borderId="131" xfId="0" applyFont="1" applyFill="1" applyBorder="1" applyAlignment="1">
      <alignment horizontal="center" vertical="center"/>
    </xf>
    <xf numFmtId="0" fontId="9" fillId="14" borderId="95" xfId="0" applyFont="1" applyFill="1" applyBorder="1" applyAlignment="1">
      <alignment horizontal="center" vertical="center"/>
    </xf>
    <xf numFmtId="0" fontId="33" fillId="14" borderId="130" xfId="0" applyFont="1" applyFill="1" applyBorder="1" applyAlignment="1">
      <alignment horizontal="center" vertical="center"/>
    </xf>
    <xf numFmtId="0" fontId="9" fillId="14" borderId="121" xfId="0" applyFont="1" applyFill="1" applyBorder="1" applyAlignment="1">
      <alignment horizontal="center" vertical="center"/>
    </xf>
    <xf numFmtId="0" fontId="9" fillId="14" borderId="140" xfId="0" applyFont="1" applyFill="1" applyBorder="1" applyAlignment="1">
      <alignment horizontal="left" vertical="center"/>
    </xf>
    <xf numFmtId="0" fontId="9" fillId="14" borderId="83" xfId="0" applyFont="1" applyFill="1" applyBorder="1" applyAlignment="1">
      <alignment horizontal="left" vertical="center"/>
    </xf>
    <xf numFmtId="0" fontId="9" fillId="14" borderId="83" xfId="0" applyFont="1" applyFill="1" applyBorder="1" applyAlignment="1">
      <alignment horizontal="center" vertical="center"/>
    </xf>
    <xf numFmtId="0" fontId="9" fillId="14" borderId="122" xfId="0" applyFont="1" applyFill="1" applyBorder="1" applyAlignment="1">
      <alignment horizontal="center" vertical="center"/>
    </xf>
    <xf numFmtId="0" fontId="9" fillId="14" borderId="114" xfId="0" applyFont="1" applyFill="1" applyBorder="1" applyAlignment="1">
      <alignment horizontal="center" vertical="center"/>
    </xf>
    <xf numFmtId="0" fontId="33" fillId="14" borderId="114" xfId="0" applyFont="1" applyFill="1" applyBorder="1" applyAlignment="1">
      <alignment horizontal="center" vertical="center"/>
    </xf>
    <xf numFmtId="0" fontId="9" fillId="14" borderId="115" xfId="0" applyFont="1" applyFill="1" applyBorder="1" applyAlignment="1">
      <alignment horizontal="center" vertical="center"/>
    </xf>
    <xf numFmtId="0" fontId="9" fillId="14" borderId="93" xfId="0" applyFont="1" applyFill="1" applyBorder="1" applyAlignment="1">
      <alignment horizontal="left" vertical="center"/>
    </xf>
    <xf numFmtId="0" fontId="9" fillId="14" borderId="84" xfId="0" applyFont="1" applyFill="1" applyBorder="1" applyAlignment="1">
      <alignment horizontal="left" vertical="center"/>
    </xf>
    <xf numFmtId="0" fontId="9" fillId="14" borderId="84" xfId="0" applyFont="1" applyFill="1" applyBorder="1" applyAlignment="1">
      <alignment horizontal="center" vertical="center"/>
    </xf>
    <xf numFmtId="0" fontId="9" fillId="14" borderId="123" xfId="0" applyFont="1" applyFill="1" applyBorder="1" applyAlignment="1">
      <alignment horizontal="center" vertical="center"/>
    </xf>
    <xf numFmtId="0" fontId="9" fillId="14" borderId="103" xfId="0" applyFont="1" applyFill="1" applyBorder="1" applyAlignment="1">
      <alignment horizontal="center" vertical="center"/>
    </xf>
    <xf numFmtId="0" fontId="33" fillId="14" borderId="103" xfId="0" applyFont="1" applyFill="1" applyBorder="1" applyAlignment="1">
      <alignment horizontal="center" vertical="center"/>
    </xf>
    <xf numFmtId="0" fontId="9" fillId="14" borderId="104" xfId="0" applyFont="1" applyFill="1" applyBorder="1" applyAlignment="1">
      <alignment horizontal="center" vertical="center"/>
    </xf>
    <xf numFmtId="0" fontId="0" fillId="10" borderId="164" xfId="0" applyFont="1" applyFill="1" applyBorder="1" applyAlignment="1">
      <alignment horizontal="center"/>
    </xf>
    <xf numFmtId="0" fontId="31" fillId="10" borderId="170" xfId="0" applyFont="1" applyFill="1" applyBorder="1" applyAlignment="1">
      <alignment horizontal="center" vertical="center"/>
    </xf>
    <xf numFmtId="0" fontId="31" fillId="10" borderId="164" xfId="0" applyFont="1" applyFill="1" applyBorder="1" applyAlignment="1">
      <alignment horizontal="center" vertical="center"/>
    </xf>
    <xf numFmtId="0" fontId="31" fillId="10" borderId="154" xfId="0" applyFont="1" applyFill="1" applyBorder="1" applyAlignment="1">
      <alignment horizontal="center" vertical="center"/>
    </xf>
    <xf numFmtId="0" fontId="9" fillId="12" borderId="103" xfId="0" applyFont="1" applyFill="1" applyBorder="1" applyAlignment="1">
      <alignment horizontal="center" vertical="center"/>
    </xf>
    <xf numFmtId="0" fontId="0" fillId="15" borderId="172" xfId="0" applyFont="1" applyFill="1" applyBorder="1" applyAlignment="1">
      <alignment horizontal="center"/>
    </xf>
    <xf numFmtId="0" fontId="31" fillId="15" borderId="154" xfId="0" applyFont="1" applyFill="1" applyBorder="1" applyAlignment="1">
      <alignment horizontal="center" vertical="center"/>
    </xf>
    <xf numFmtId="0" fontId="9" fillId="12" borderId="200" xfId="0" applyFont="1" applyFill="1" applyBorder="1" applyAlignment="1">
      <alignment horizontal="center" vertical="center"/>
    </xf>
    <xf numFmtId="0" fontId="9" fillId="12" borderId="151" xfId="0" applyFont="1" applyFill="1" applyBorder="1" applyAlignment="1">
      <alignment horizontal="left" vertical="center"/>
    </xf>
    <xf numFmtId="0" fontId="9" fillId="12" borderId="88" xfId="0" applyFont="1" applyFill="1" applyBorder="1" applyAlignment="1">
      <alignment horizontal="left" vertical="center"/>
    </xf>
    <xf numFmtId="0" fontId="9" fillId="12" borderId="88" xfId="0" applyFont="1" applyFill="1" applyBorder="1" applyAlignment="1">
      <alignment horizontal="center" vertical="center"/>
    </xf>
    <xf numFmtId="0" fontId="9" fillId="12" borderId="186" xfId="0" applyFont="1" applyFill="1" applyBorder="1" applyAlignment="1">
      <alignment horizontal="center" vertical="center"/>
    </xf>
    <xf numFmtId="0" fontId="9" fillId="12" borderId="188" xfId="0" applyFont="1" applyFill="1" applyBorder="1" applyAlignment="1">
      <alignment horizontal="center" vertical="center"/>
    </xf>
    <xf numFmtId="0" fontId="31" fillId="12" borderId="188" xfId="0" applyFont="1" applyFill="1" applyBorder="1" applyAlignment="1">
      <alignment horizontal="center" vertical="center"/>
    </xf>
    <xf numFmtId="0" fontId="9" fillId="12" borderId="201" xfId="0" applyFont="1" applyFill="1" applyBorder="1" applyAlignment="1">
      <alignment horizontal="center" vertical="center"/>
    </xf>
    <xf numFmtId="0" fontId="26" fillId="2" borderId="198" xfId="0" applyFont="1" applyFill="1" applyBorder="1" applyAlignment="1">
      <alignment horizontal="left" vertical="center"/>
    </xf>
    <xf numFmtId="0" fontId="26" fillId="2" borderId="182" xfId="0" applyFont="1" applyFill="1" applyBorder="1" applyAlignment="1">
      <alignment horizontal="left" vertical="center"/>
    </xf>
    <xf numFmtId="0" fontId="26" fillId="2" borderId="183" xfId="0" applyFont="1" applyFill="1" applyBorder="1" applyAlignment="1">
      <alignment horizontal="center" vertical="center"/>
    </xf>
    <xf numFmtId="0" fontId="31" fillId="2" borderId="149" xfId="0" applyFont="1" applyFill="1" applyBorder="1" applyAlignment="1">
      <alignment horizontal="left" vertical="center"/>
    </xf>
    <xf numFmtId="0" fontId="31" fillId="2" borderId="84" xfId="0" applyFont="1" applyFill="1" applyBorder="1" applyAlignment="1">
      <alignment horizontal="left" vertical="center"/>
    </xf>
    <xf numFmtId="0" fontId="31" fillId="2" borderId="185" xfId="0" applyFont="1" applyFill="1" applyBorder="1" applyAlignment="1">
      <alignment horizontal="center" vertical="center"/>
    </xf>
    <xf numFmtId="0" fontId="31" fillId="2" borderId="168" xfId="0" applyFont="1" applyFill="1" applyBorder="1" applyAlignment="1">
      <alignment horizontal="left" vertical="center"/>
    </xf>
    <xf numFmtId="0" fontId="31" fillId="2" borderId="169" xfId="0" applyFont="1" applyFill="1" applyBorder="1" applyAlignment="1">
      <alignment horizontal="left" vertical="center"/>
    </xf>
    <xf numFmtId="0" fontId="31" fillId="2" borderId="199" xfId="0" applyFont="1" applyFill="1" applyBorder="1" applyAlignment="1">
      <alignment horizontal="center" vertical="center"/>
    </xf>
    <xf numFmtId="0" fontId="31" fillId="2" borderId="161" xfId="0" applyFont="1" applyFill="1" applyBorder="1" applyAlignment="1">
      <alignment horizontal="center" vertical="center"/>
    </xf>
    <xf numFmtId="0" fontId="31" fillId="12" borderId="161" xfId="0" applyFont="1" applyFill="1" applyBorder="1" applyAlignment="1">
      <alignment horizontal="center" vertical="center"/>
    </xf>
    <xf numFmtId="0" fontId="31" fillId="12" borderId="162" xfId="0" applyFont="1" applyFill="1" applyBorder="1" applyAlignment="1">
      <alignment horizontal="center" vertical="center"/>
    </xf>
    <xf numFmtId="0" fontId="9" fillId="2" borderId="86" xfId="0" applyFont="1" applyFill="1" applyBorder="1" applyAlignment="1">
      <alignment horizontal="left" vertical="center"/>
    </xf>
    <xf numFmtId="0" fontId="9" fillId="2" borderId="184" xfId="0" applyFont="1" applyFill="1" applyBorder="1" applyAlignment="1">
      <alignment horizontal="center" vertical="center"/>
    </xf>
    <xf numFmtId="0" fontId="9" fillId="12" borderId="185" xfId="0" applyFont="1" applyFill="1" applyBorder="1" applyAlignment="1">
      <alignment horizontal="center" vertical="center"/>
    </xf>
    <xf numFmtId="0" fontId="9" fillId="2" borderId="88" xfId="0" applyFont="1" applyFill="1" applyBorder="1" applyAlignment="1">
      <alignment horizontal="left" vertical="center"/>
    </xf>
    <xf numFmtId="0" fontId="9" fillId="2" borderId="186" xfId="0" applyFont="1" applyFill="1" applyBorder="1" applyAlignment="1">
      <alignment horizontal="center" vertical="center"/>
    </xf>
    <xf numFmtId="0" fontId="9" fillId="2" borderId="193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left" vertical="center"/>
    </xf>
    <xf numFmtId="0" fontId="9" fillId="2" borderId="81" xfId="0" applyFont="1" applyFill="1" applyBorder="1" applyAlignment="1">
      <alignment horizontal="center" vertical="center"/>
    </xf>
    <xf numFmtId="0" fontId="9" fillId="2" borderId="187" xfId="0" applyFont="1" applyFill="1" applyBorder="1" applyAlignment="1">
      <alignment horizontal="center" vertical="center"/>
    </xf>
    <xf numFmtId="0" fontId="9" fillId="16" borderId="149" xfId="0" applyFont="1" applyFill="1" applyBorder="1" applyAlignment="1">
      <alignment horizontal="left" vertical="center"/>
    </xf>
    <xf numFmtId="0" fontId="9" fillId="16" borderId="185" xfId="0" applyFont="1" applyFill="1" applyBorder="1" applyAlignment="1">
      <alignment horizontal="center" vertical="center"/>
    </xf>
    <xf numFmtId="0" fontId="31" fillId="16" borderId="154" xfId="0" applyFont="1" applyFill="1" applyBorder="1" applyAlignment="1">
      <alignment horizontal="center" vertical="center"/>
    </xf>
    <xf numFmtId="0" fontId="9" fillId="16" borderId="165" xfId="0" applyFont="1" applyFill="1" applyBorder="1" applyAlignment="1">
      <alignment horizontal="center" vertical="center"/>
    </xf>
    <xf numFmtId="0" fontId="9" fillId="16" borderId="190" xfId="0" applyFont="1" applyFill="1" applyBorder="1" applyAlignment="1">
      <alignment horizontal="left" vertical="center"/>
    </xf>
    <xf numFmtId="0" fontId="24" fillId="16" borderId="15" xfId="0" applyFont="1" applyFill="1" applyBorder="1" applyAlignment="1">
      <alignment horizontal="center" vertical="center"/>
    </xf>
    <xf numFmtId="0" fontId="23" fillId="16" borderId="189" xfId="0" applyFont="1" applyFill="1" applyBorder="1" applyAlignment="1">
      <alignment horizontal="left" vertical="center"/>
    </xf>
    <xf numFmtId="0" fontId="9" fillId="16" borderId="191" xfId="0" applyFont="1" applyFill="1" applyBorder="1" applyAlignment="1">
      <alignment horizontal="center" vertical="center"/>
    </xf>
    <xf numFmtId="0" fontId="9" fillId="16" borderId="164" xfId="0" applyFont="1" applyFill="1" applyBorder="1" applyAlignment="1">
      <alignment horizontal="center" vertical="center"/>
    </xf>
    <xf numFmtId="0" fontId="9" fillId="16" borderId="192" xfId="0" applyFont="1" applyFill="1" applyBorder="1" applyAlignment="1">
      <alignment horizontal="left" vertical="center"/>
    </xf>
    <xf numFmtId="0" fontId="9" fillId="16" borderId="179" xfId="0" applyFont="1" applyFill="1" applyBorder="1" applyAlignment="1">
      <alignment horizontal="left" vertical="center"/>
    </xf>
    <xf numFmtId="0" fontId="9" fillId="16" borderId="179" xfId="0" applyFont="1" applyFill="1" applyBorder="1" applyAlignment="1">
      <alignment horizontal="center" vertical="center"/>
    </xf>
    <xf numFmtId="0" fontId="9" fillId="16" borderId="180" xfId="0" applyFont="1" applyFill="1" applyBorder="1" applyAlignment="1">
      <alignment horizontal="center" vertical="center"/>
    </xf>
    <xf numFmtId="0" fontId="31" fillId="14" borderId="154" xfId="0" applyFont="1" applyFill="1" applyBorder="1" applyAlignment="1">
      <alignment horizontal="center" vertical="center"/>
    </xf>
    <xf numFmtId="0" fontId="9" fillId="14" borderId="192" xfId="0" applyFont="1" applyFill="1" applyBorder="1" applyAlignment="1">
      <alignment horizontal="left" vertical="center"/>
    </xf>
    <xf numFmtId="0" fontId="9" fillId="14" borderId="179" xfId="0" applyFont="1" applyFill="1" applyBorder="1" applyAlignment="1">
      <alignment horizontal="left" vertical="center"/>
    </xf>
    <xf numFmtId="0" fontId="9" fillId="14" borderId="179" xfId="0" applyFont="1" applyFill="1" applyBorder="1" applyAlignment="1">
      <alignment horizontal="center" vertical="center"/>
    </xf>
    <xf numFmtId="0" fontId="9" fillId="14" borderId="180" xfId="0" applyFont="1" applyFill="1" applyBorder="1" applyAlignment="1">
      <alignment horizontal="center" vertical="center"/>
    </xf>
    <xf numFmtId="0" fontId="9" fillId="14" borderId="85" xfId="0" applyFont="1" applyFill="1" applyBorder="1" applyAlignment="1">
      <alignment horizontal="left" vertical="center"/>
    </xf>
    <xf numFmtId="0" fontId="9" fillId="14" borderId="86" xfId="0" applyFont="1" applyFill="1" applyBorder="1" applyAlignment="1">
      <alignment horizontal="left" vertical="center"/>
    </xf>
    <xf numFmtId="0" fontId="9" fillId="14" borderId="86" xfId="0" applyFont="1" applyFill="1" applyBorder="1" applyAlignment="1">
      <alignment horizontal="center" vertical="center"/>
    </xf>
    <xf numFmtId="0" fontId="9" fillId="14" borderId="128" xfId="0" applyFont="1" applyFill="1" applyBorder="1" applyAlignment="1">
      <alignment horizontal="center" vertical="center"/>
    </xf>
    <xf numFmtId="0" fontId="9" fillId="14" borderId="101" xfId="0" applyFont="1" applyFill="1" applyBorder="1" applyAlignment="1">
      <alignment horizontal="center" vertical="center"/>
    </xf>
    <xf numFmtId="0" fontId="31" fillId="14" borderId="101" xfId="0" applyFont="1" applyFill="1" applyBorder="1" applyAlignment="1">
      <alignment horizontal="center" vertical="center"/>
    </xf>
    <xf numFmtId="0" fontId="9" fillId="14" borderId="133" xfId="0" applyFont="1" applyFill="1" applyBorder="1" applyAlignment="1">
      <alignment horizontal="center" vertical="center"/>
    </xf>
    <xf numFmtId="0" fontId="24" fillId="15" borderId="112" xfId="0" applyFont="1" applyFill="1" applyBorder="1" applyAlignment="1">
      <alignment horizontal="center" vertical="center"/>
    </xf>
    <xf numFmtId="0" fontId="24" fillId="15" borderId="113" xfId="0" applyFont="1" applyFill="1" applyBorder="1" applyAlignment="1">
      <alignment horizontal="center" vertical="center"/>
    </xf>
    <xf numFmtId="0" fontId="31" fillId="14" borderId="103" xfId="0" applyFont="1" applyFill="1" applyBorder="1" applyAlignment="1">
      <alignment horizontal="center" vertical="center"/>
    </xf>
    <xf numFmtId="0" fontId="24" fillId="15" borderId="0" xfId="0" applyFont="1" applyFill="1" applyAlignment="1">
      <alignment horizontal="center" vertical="center"/>
    </xf>
    <xf numFmtId="0" fontId="36" fillId="2" borderId="140" xfId="0" applyFont="1" applyFill="1" applyBorder="1" applyAlignment="1">
      <alignment horizontal="left" vertical="center"/>
    </xf>
    <xf numFmtId="0" fontId="36" fillId="2" borderId="83" xfId="0" applyFont="1" applyFill="1" applyBorder="1" applyAlignment="1">
      <alignment horizontal="left" vertical="center"/>
    </xf>
    <xf numFmtId="0" fontId="36" fillId="2" borderId="83" xfId="0" applyFont="1" applyFill="1" applyBorder="1" applyAlignment="1">
      <alignment horizontal="center" vertical="center"/>
    </xf>
    <xf numFmtId="0" fontId="36" fillId="2" borderId="122" xfId="0" applyFont="1" applyFill="1" applyBorder="1" applyAlignment="1">
      <alignment horizontal="center" vertical="center"/>
    </xf>
    <xf numFmtId="0" fontId="36" fillId="2" borderId="141" xfId="0" applyFont="1" applyFill="1" applyBorder="1" applyAlignment="1">
      <alignment horizontal="left" vertical="center"/>
    </xf>
    <xf numFmtId="0" fontId="36" fillId="2" borderId="124" xfId="0" applyFont="1" applyFill="1" applyBorder="1" applyAlignment="1">
      <alignment horizontal="left" vertical="center"/>
    </xf>
    <xf numFmtId="0" fontId="36" fillId="2" borderId="89" xfId="0" applyFont="1" applyFill="1" applyBorder="1" applyAlignment="1">
      <alignment horizontal="center" vertical="center"/>
    </xf>
    <xf numFmtId="0" fontId="36" fillId="2" borderId="125" xfId="0" applyFont="1" applyFill="1" applyBorder="1" applyAlignment="1">
      <alignment horizontal="center" vertical="center"/>
    </xf>
    <xf numFmtId="0" fontId="36" fillId="17" borderId="141" xfId="0" applyFont="1" applyFill="1" applyBorder="1" applyAlignment="1">
      <alignment horizontal="left" vertical="center"/>
    </xf>
    <xf numFmtId="0" fontId="36" fillId="17" borderId="124" xfId="0" applyFont="1" applyFill="1" applyBorder="1" applyAlignment="1">
      <alignment horizontal="left" vertical="center"/>
    </xf>
    <xf numFmtId="0" fontId="36" fillId="2" borderId="125" xfId="0" applyFont="1" applyFill="1" applyBorder="1" applyAlignment="1">
      <alignment horizontal="left" vertical="center"/>
    </xf>
    <xf numFmtId="0" fontId="36" fillId="17" borderId="125" xfId="0" applyFont="1" applyFill="1" applyBorder="1" applyAlignment="1">
      <alignment horizontal="left" vertical="center"/>
    </xf>
    <xf numFmtId="0" fontId="36" fillId="2" borderId="114" xfId="0" applyFont="1" applyFill="1" applyBorder="1" applyAlignment="1">
      <alignment horizontal="center" vertical="center"/>
    </xf>
    <xf numFmtId="0" fontId="33" fillId="2" borderId="83" xfId="0" applyFont="1" applyFill="1" applyBorder="1" applyAlignment="1">
      <alignment horizontal="center" vertical="center"/>
    </xf>
    <xf numFmtId="0" fontId="9" fillId="12" borderId="93" xfId="0" applyFont="1" applyFill="1" applyBorder="1" applyAlignment="1">
      <alignment horizontal="left" vertical="center"/>
    </xf>
    <xf numFmtId="0" fontId="9" fillId="12" borderId="104" xfId="0" applyFont="1" applyFill="1" applyBorder="1" applyAlignment="1">
      <alignment horizontal="center" vertical="center"/>
    </xf>
    <xf numFmtId="0" fontId="36" fillId="2" borderId="93" xfId="0" applyFont="1" applyFill="1" applyBorder="1" applyAlignment="1">
      <alignment horizontal="left" vertical="center"/>
    </xf>
    <xf numFmtId="0" fontId="36" fillId="2" borderId="84" xfId="0" applyFont="1" applyFill="1" applyBorder="1" applyAlignment="1">
      <alignment horizontal="left" vertical="center"/>
    </xf>
    <xf numFmtId="0" fontId="36" fillId="2" borderId="86" xfId="0" applyFont="1" applyFill="1" applyBorder="1" applyAlignment="1">
      <alignment horizontal="center" vertical="center"/>
    </xf>
    <xf numFmtId="0" fontId="36" fillId="2" borderId="128" xfId="0" applyFont="1" applyFill="1" applyBorder="1" applyAlignment="1">
      <alignment horizontal="center" vertical="center"/>
    </xf>
    <xf numFmtId="0" fontId="33" fillId="2" borderId="101" xfId="0" applyFont="1" applyFill="1" applyBorder="1" applyAlignment="1">
      <alignment horizontal="center" vertical="center"/>
    </xf>
    <xf numFmtId="0" fontId="36" fillId="12" borderId="93" xfId="0" applyFont="1" applyFill="1" applyBorder="1" applyAlignment="1">
      <alignment horizontal="left" vertical="center"/>
    </xf>
    <xf numFmtId="0" fontId="36" fillId="12" borderId="84" xfId="0" applyFont="1" applyFill="1" applyBorder="1" applyAlignment="1">
      <alignment horizontal="left" vertical="center"/>
    </xf>
    <xf numFmtId="0" fontId="36" fillId="12" borderId="84" xfId="0" applyFont="1" applyFill="1" applyBorder="1" applyAlignment="1">
      <alignment horizontal="center" vertical="center"/>
    </xf>
    <xf numFmtId="0" fontId="36" fillId="12" borderId="123" xfId="0" applyFont="1" applyFill="1" applyBorder="1" applyAlignment="1">
      <alignment horizontal="center" vertical="center"/>
    </xf>
    <xf numFmtId="0" fontId="33" fillId="12" borderId="103" xfId="0" applyFont="1" applyFill="1" applyBorder="1" applyAlignment="1">
      <alignment horizontal="center" vertical="center"/>
    </xf>
    <xf numFmtId="0" fontId="33" fillId="2" borderId="119" xfId="0" applyFont="1" applyFill="1" applyBorder="1" applyAlignment="1">
      <alignment horizontal="center" vertical="center"/>
    </xf>
    <xf numFmtId="0" fontId="9" fillId="12" borderId="140" xfId="0" applyFont="1" applyFill="1" applyBorder="1" applyAlignment="1">
      <alignment horizontal="left" vertical="center"/>
    </xf>
    <xf numFmtId="0" fontId="9" fillId="12" borderId="83" xfId="0" applyFont="1" applyFill="1" applyBorder="1" applyAlignment="1">
      <alignment horizontal="left" vertical="center"/>
    </xf>
    <xf numFmtId="0" fontId="9" fillId="12" borderId="115" xfId="0" applyFont="1" applyFill="1" applyBorder="1" applyAlignment="1">
      <alignment horizontal="center" vertical="center"/>
    </xf>
    <xf numFmtId="0" fontId="31" fillId="12" borderId="103" xfId="0" applyFont="1" applyFill="1" applyBorder="1" applyAlignment="1">
      <alignment horizontal="center" vertical="center"/>
    </xf>
    <xf numFmtId="0" fontId="0" fillId="0" borderId="0" xfId="0" applyFont="1" applyAlignment="1"/>
    <xf numFmtId="0" fontId="36" fillId="14" borderId="154" xfId="0" applyFont="1" applyFill="1" applyBorder="1" applyAlignment="1">
      <alignment horizontal="center" vertical="center"/>
    </xf>
    <xf numFmtId="0" fontId="36" fillId="2" borderId="154" xfId="0" applyFont="1" applyFill="1" applyBorder="1" applyAlignment="1">
      <alignment horizontal="center" vertical="center"/>
    </xf>
    <xf numFmtId="0" fontId="31" fillId="9" borderId="154" xfId="0" applyFont="1" applyFill="1" applyBorder="1" applyAlignment="1">
      <alignment horizontal="center" vertical="center"/>
    </xf>
    <xf numFmtId="0" fontId="36" fillId="17" borderId="154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9" fillId="12" borderId="84" xfId="0" applyFont="1" applyFill="1" applyBorder="1" applyAlignment="1">
      <alignment horizontal="left" vertical="center"/>
    </xf>
    <xf numFmtId="0" fontId="9" fillId="2" borderId="84" xfId="0" applyFont="1" applyFill="1" applyBorder="1" applyAlignment="1">
      <alignment horizontal="left" vertical="center"/>
    </xf>
    <xf numFmtId="0" fontId="36" fillId="2" borderId="101" xfId="0" applyFont="1" applyFill="1" applyBorder="1" applyAlignment="1">
      <alignment horizontal="center" vertical="center"/>
    </xf>
    <xf numFmtId="0" fontId="36" fillId="17" borderId="101" xfId="0" applyFont="1" applyFill="1" applyBorder="1" applyAlignment="1">
      <alignment horizontal="center" vertical="center"/>
    </xf>
    <xf numFmtId="0" fontId="9" fillId="12" borderId="36" xfId="0" applyFont="1" applyFill="1" applyBorder="1" applyAlignment="1">
      <alignment horizontal="center" vertical="center"/>
    </xf>
    <xf numFmtId="0" fontId="9" fillId="12" borderId="134" xfId="0" applyFont="1" applyFill="1" applyBorder="1" applyAlignment="1">
      <alignment horizontal="center" vertical="center"/>
    </xf>
    <xf numFmtId="0" fontId="9" fillId="12" borderId="135" xfId="0" applyFont="1" applyFill="1" applyBorder="1" applyAlignment="1">
      <alignment horizontal="center" vertical="center"/>
    </xf>
    <xf numFmtId="0" fontId="31" fillId="12" borderId="36" xfId="0" applyFont="1" applyFill="1" applyBorder="1" applyAlignment="1">
      <alignment horizontal="center" vertical="center"/>
    </xf>
    <xf numFmtId="0" fontId="9" fillId="12" borderId="141" xfId="0" applyFont="1" applyFill="1" applyBorder="1" applyAlignment="1">
      <alignment horizontal="left" vertical="center"/>
    </xf>
    <xf numFmtId="0" fontId="9" fillId="12" borderId="124" xfId="0" applyFont="1" applyFill="1" applyBorder="1" applyAlignment="1">
      <alignment horizontal="left" vertical="center"/>
    </xf>
    <xf numFmtId="0" fontId="9" fillId="12" borderId="125" xfId="0" applyFont="1" applyFill="1" applyBorder="1" applyAlignment="1">
      <alignment horizontal="left" vertical="center"/>
    </xf>
    <xf numFmtId="0" fontId="9" fillId="12" borderId="101" xfId="0" applyFont="1" applyFill="1" applyBorder="1" applyAlignment="1">
      <alignment horizontal="center" vertical="center"/>
    </xf>
    <xf numFmtId="0" fontId="31" fillId="12" borderId="86" xfId="0" applyFont="1" applyFill="1" applyBorder="1" applyAlignment="1">
      <alignment horizontal="center" vertical="center"/>
    </xf>
    <xf numFmtId="0" fontId="9" fillId="12" borderId="102" xfId="0" applyFont="1" applyFill="1" applyBorder="1" applyAlignment="1">
      <alignment horizontal="center" vertical="center"/>
    </xf>
    <xf numFmtId="0" fontId="9" fillId="14" borderId="131" xfId="0" applyFont="1" applyFill="1" applyBorder="1" applyAlignment="1">
      <alignment horizontal="left" vertical="center"/>
    </xf>
    <xf numFmtId="0" fontId="9" fillId="8" borderId="90" xfId="0" applyFont="1" applyFill="1" applyBorder="1" applyAlignment="1">
      <alignment horizontal="left" vertical="center"/>
    </xf>
    <xf numFmtId="0" fontId="9" fillId="8" borderId="130" xfId="0" applyFont="1" applyFill="1" applyBorder="1" applyAlignment="1">
      <alignment horizontal="left" vertical="center"/>
    </xf>
    <xf numFmtId="0" fontId="9" fillId="8" borderId="131" xfId="0" applyFont="1" applyFill="1" applyBorder="1" applyAlignment="1">
      <alignment horizontal="left" vertical="center"/>
    </xf>
    <xf numFmtId="0" fontId="9" fillId="8" borderId="95" xfId="0" applyFont="1" applyFill="1" applyBorder="1" applyAlignment="1">
      <alignment horizontal="center" vertical="center"/>
    </xf>
    <xf numFmtId="0" fontId="31" fillId="8" borderId="130" xfId="0" applyFont="1" applyFill="1" applyBorder="1" applyAlignment="1">
      <alignment horizontal="center" vertical="center"/>
    </xf>
    <xf numFmtId="0" fontId="9" fillId="8" borderId="121" xfId="0" applyFont="1" applyFill="1" applyBorder="1" applyAlignment="1">
      <alignment horizontal="center" vertical="center"/>
    </xf>
    <xf numFmtId="0" fontId="9" fillId="8" borderId="140" xfId="0" applyFont="1" applyFill="1" applyBorder="1" applyAlignment="1">
      <alignment horizontal="left" vertical="center"/>
    </xf>
    <xf numFmtId="0" fontId="9" fillId="8" borderId="83" xfId="0" applyFont="1" applyFill="1" applyBorder="1" applyAlignment="1">
      <alignment horizontal="left" vertical="center"/>
    </xf>
    <xf numFmtId="0" fontId="9" fillId="8" borderId="83" xfId="0" applyFont="1" applyFill="1" applyBorder="1" applyAlignment="1">
      <alignment horizontal="center" vertical="center"/>
    </xf>
    <xf numFmtId="0" fontId="9" fillId="8" borderId="122" xfId="0" applyFont="1" applyFill="1" applyBorder="1" applyAlignment="1">
      <alignment horizontal="center" vertical="center"/>
    </xf>
    <xf numFmtId="0" fontId="9" fillId="8" borderId="114" xfId="0" applyFont="1" applyFill="1" applyBorder="1" applyAlignment="1">
      <alignment horizontal="center" vertical="center"/>
    </xf>
    <xf numFmtId="0" fontId="31" fillId="8" borderId="83" xfId="0" applyFont="1" applyFill="1" applyBorder="1" applyAlignment="1">
      <alignment horizontal="center" vertical="center"/>
    </xf>
    <xf numFmtId="0" fontId="9" fillId="8" borderId="115" xfId="0" applyFont="1" applyFill="1" applyBorder="1" applyAlignment="1">
      <alignment horizontal="center" vertical="center"/>
    </xf>
    <xf numFmtId="0" fontId="31" fillId="8" borderId="114" xfId="0" applyFont="1" applyFill="1" applyBorder="1" applyAlignment="1">
      <alignment horizontal="center" vertical="center"/>
    </xf>
    <xf numFmtId="0" fontId="9" fillId="8" borderId="93" xfId="0" applyFont="1" applyFill="1" applyBorder="1" applyAlignment="1">
      <alignment horizontal="left" vertical="center"/>
    </xf>
    <xf numFmtId="0" fontId="9" fillId="8" borderId="84" xfId="0" applyFont="1" applyFill="1" applyBorder="1" applyAlignment="1">
      <alignment horizontal="left" vertical="center"/>
    </xf>
    <xf numFmtId="0" fontId="9" fillId="8" borderId="84" xfId="0" applyFont="1" applyFill="1" applyBorder="1" applyAlignment="1">
      <alignment horizontal="center" vertical="center"/>
    </xf>
    <xf numFmtId="0" fontId="9" fillId="8" borderId="123" xfId="0" applyFont="1" applyFill="1" applyBorder="1" applyAlignment="1">
      <alignment horizontal="center" vertical="center"/>
    </xf>
    <xf numFmtId="0" fontId="9" fillId="8" borderId="103" xfId="0" applyFont="1" applyFill="1" applyBorder="1" applyAlignment="1">
      <alignment horizontal="center" vertical="center"/>
    </xf>
    <xf numFmtId="0" fontId="31" fillId="8" borderId="103" xfId="0" applyFont="1" applyFill="1" applyBorder="1" applyAlignment="1">
      <alignment horizontal="center" vertical="center"/>
    </xf>
    <xf numFmtId="0" fontId="9" fillId="8" borderId="104" xfId="0" applyFont="1" applyFill="1" applyBorder="1" applyAlignment="1">
      <alignment horizontal="center" vertical="center"/>
    </xf>
    <xf numFmtId="0" fontId="33" fillId="12" borderId="36" xfId="0" applyFont="1" applyFill="1" applyBorder="1" applyAlignment="1">
      <alignment horizontal="center" vertical="center"/>
    </xf>
    <xf numFmtId="0" fontId="36" fillId="2" borderId="119" xfId="0" applyFont="1" applyFill="1" applyBorder="1" applyAlignment="1">
      <alignment horizontal="center" vertical="center"/>
    </xf>
    <xf numFmtId="0" fontId="9" fillId="12" borderId="123" xfId="0" applyFont="1" applyFill="1" applyBorder="1" applyAlignment="1">
      <alignment horizontal="left" vertical="center"/>
    </xf>
    <xf numFmtId="0" fontId="33" fillId="12" borderId="26" xfId="0" applyFont="1" applyFill="1" applyBorder="1" applyAlignment="1">
      <alignment horizontal="center" vertical="center"/>
    </xf>
    <xf numFmtId="0" fontId="33" fillId="14" borderId="83" xfId="0" applyFont="1" applyFill="1" applyBorder="1" applyAlignment="1">
      <alignment horizontal="center" vertical="center"/>
    </xf>
    <xf numFmtId="0" fontId="15" fillId="14" borderId="114" xfId="0" applyFont="1" applyFill="1" applyBorder="1" applyAlignment="1">
      <alignment horizontal="center" vertical="center"/>
    </xf>
    <xf numFmtId="0" fontId="15" fillId="14" borderId="103" xfId="0" applyFont="1" applyFill="1" applyBorder="1" applyAlignment="1">
      <alignment horizontal="center" vertical="center"/>
    </xf>
    <xf numFmtId="0" fontId="36" fillId="12" borderId="154" xfId="0" applyFont="1" applyFill="1" applyBorder="1" applyAlignment="1">
      <alignment horizontal="center" vertical="center"/>
    </xf>
    <xf numFmtId="0" fontId="31" fillId="10" borderId="101" xfId="0" applyFont="1" applyFill="1" applyBorder="1" applyAlignment="1">
      <alignment horizontal="center" vertical="center"/>
    </xf>
    <xf numFmtId="0" fontId="9" fillId="2" borderId="157" xfId="0" applyFont="1" applyFill="1" applyBorder="1" applyAlignment="1">
      <alignment horizontal="center" vertical="center"/>
    </xf>
    <xf numFmtId="0" fontId="31" fillId="10" borderId="103" xfId="0" applyFont="1" applyFill="1" applyBorder="1" applyAlignment="1">
      <alignment horizontal="center" vertical="center"/>
    </xf>
    <xf numFmtId="0" fontId="9" fillId="12" borderId="156" xfId="0" applyFont="1" applyFill="1" applyBorder="1" applyAlignment="1">
      <alignment horizontal="center" vertical="center"/>
    </xf>
    <xf numFmtId="0" fontId="9" fillId="2" borderId="120" xfId="0" applyFont="1" applyFill="1" applyBorder="1" applyAlignment="1">
      <alignment horizontal="center" vertical="center"/>
    </xf>
    <xf numFmtId="0" fontId="31" fillId="10" borderId="120" xfId="0" applyFont="1" applyFill="1" applyBorder="1" applyAlignment="1">
      <alignment horizontal="center" vertical="center"/>
    </xf>
    <xf numFmtId="0" fontId="9" fillId="2" borderId="158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36" fillId="11" borderId="154" xfId="0" applyFont="1" applyFill="1" applyBorder="1" applyAlignment="1">
      <alignment horizontal="center" vertical="center"/>
    </xf>
    <xf numFmtId="0" fontId="36" fillId="5" borderId="154" xfId="0" applyFont="1" applyFill="1" applyBorder="1" applyAlignment="1" applyProtection="1">
      <alignment horizontal="center" vertical="center"/>
      <protection locked="0"/>
    </xf>
    <xf numFmtId="0" fontId="36" fillId="9" borderId="154" xfId="0" applyFont="1" applyFill="1" applyBorder="1" applyAlignment="1">
      <alignment horizontal="center" vertical="center"/>
    </xf>
    <xf numFmtId="0" fontId="36" fillId="11" borderId="160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8" fillId="3" borderId="44" xfId="0" applyFont="1" applyFill="1" applyBorder="1" applyAlignment="1">
      <alignment vertical="center"/>
    </xf>
    <xf numFmtId="0" fontId="8" fillId="3" borderId="81" xfId="0" applyFont="1" applyFill="1" applyBorder="1" applyAlignment="1">
      <alignment vertical="center"/>
    </xf>
    <xf numFmtId="0" fontId="0" fillId="7" borderId="153" xfId="0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/>
    <xf numFmtId="0" fontId="9" fillId="0" borderId="219" xfId="0" applyFont="1" applyFill="1" applyBorder="1" applyAlignment="1" applyProtection="1">
      <alignment horizontal="center" vertical="center"/>
      <protection hidden="1"/>
    </xf>
    <xf numFmtId="0" fontId="9" fillId="6" borderId="219" xfId="0" applyFont="1" applyFill="1" applyBorder="1" applyAlignment="1">
      <alignment horizontal="center" vertical="center"/>
    </xf>
    <xf numFmtId="0" fontId="9" fillId="0" borderId="219" xfId="0" applyFont="1" applyBorder="1" applyAlignment="1">
      <alignment horizontal="center" vertical="center"/>
    </xf>
    <xf numFmtId="0" fontId="9" fillId="0" borderId="219" xfId="0" applyFont="1" applyFill="1" applyBorder="1" applyAlignment="1">
      <alignment horizontal="center" vertical="center"/>
    </xf>
    <xf numFmtId="0" fontId="9" fillId="9" borderId="219" xfId="0" applyFont="1" applyFill="1" applyBorder="1" applyAlignment="1">
      <alignment horizontal="center" vertical="center"/>
    </xf>
    <xf numFmtId="0" fontId="9" fillId="6" borderId="179" xfId="0" applyFont="1" applyFill="1" applyBorder="1" applyAlignment="1">
      <alignment horizontal="center" vertical="center"/>
    </xf>
    <xf numFmtId="0" fontId="9" fillId="0" borderId="179" xfId="0" applyFont="1" applyBorder="1" applyAlignment="1">
      <alignment horizontal="center" vertical="center"/>
    </xf>
    <xf numFmtId="0" fontId="9" fillId="0" borderId="179" xfId="0" applyFont="1" applyFill="1" applyBorder="1" applyAlignment="1">
      <alignment horizontal="center" vertical="center"/>
    </xf>
    <xf numFmtId="0" fontId="9" fillId="9" borderId="179" xfId="0" applyFont="1" applyFill="1" applyBorder="1" applyAlignment="1">
      <alignment horizontal="center" vertical="center"/>
    </xf>
    <xf numFmtId="0" fontId="9" fillId="0" borderId="222" xfId="0" applyFont="1" applyFill="1" applyBorder="1" applyAlignment="1" applyProtection="1">
      <alignment horizontal="center" vertical="center"/>
      <protection hidden="1"/>
    </xf>
    <xf numFmtId="0" fontId="9" fillId="5" borderId="219" xfId="0" applyFont="1" applyFill="1" applyBorder="1" applyAlignment="1" applyProtection="1">
      <alignment horizontal="center" vertical="center"/>
      <protection locked="0"/>
    </xf>
    <xf numFmtId="0" fontId="9" fillId="7" borderId="219" xfId="0" applyFont="1" applyFill="1" applyBorder="1" applyAlignment="1" applyProtection="1">
      <alignment horizontal="center" vertical="center"/>
      <protection locked="0"/>
    </xf>
    <xf numFmtId="0" fontId="0" fillId="0" borderId="81" xfId="0" applyFont="1" applyFill="1" applyBorder="1" applyAlignment="1">
      <alignment horizontal="center" vertical="center"/>
    </xf>
    <xf numFmtId="0" fontId="9" fillId="0" borderId="81" xfId="0" applyFont="1" applyFill="1" applyBorder="1" applyAlignment="1">
      <alignment horizontal="center" vertical="center"/>
    </xf>
    <xf numFmtId="0" fontId="9" fillId="0" borderId="81" xfId="0" applyFont="1" applyFill="1" applyBorder="1" applyAlignment="1" applyProtection="1">
      <alignment horizontal="center" vertical="center"/>
      <protection hidden="1"/>
    </xf>
    <xf numFmtId="0" fontId="0" fillId="0" borderId="81" xfId="0" applyFont="1" applyFill="1" applyBorder="1" applyAlignment="1"/>
    <xf numFmtId="0" fontId="9" fillId="7" borderId="147" xfId="0" applyFont="1" applyFill="1" applyBorder="1" applyAlignment="1" applyProtection="1">
      <alignment horizontal="center" vertical="center"/>
      <protection locked="0"/>
    </xf>
    <xf numFmtId="0" fontId="36" fillId="0" borderId="96" xfId="0" applyFont="1" applyBorder="1" applyAlignment="1">
      <alignment horizontal="center" vertical="center"/>
    </xf>
    <xf numFmtId="0" fontId="36" fillId="0" borderId="97" xfId="0" applyFont="1" applyBorder="1" applyAlignment="1">
      <alignment horizontal="center" vertical="center"/>
    </xf>
    <xf numFmtId="0" fontId="36" fillId="2" borderId="117" xfId="0" applyFont="1" applyFill="1" applyBorder="1" applyAlignment="1">
      <alignment horizontal="center" vertical="center"/>
    </xf>
    <xf numFmtId="0" fontId="36" fillId="2" borderId="129" xfId="0" applyFont="1" applyFill="1" applyBorder="1" applyAlignment="1">
      <alignment horizontal="center" vertical="center"/>
    </xf>
    <xf numFmtId="0" fontId="36" fillId="5" borderId="119" xfId="0" applyFont="1" applyFill="1" applyBorder="1" applyAlignment="1" applyProtection="1">
      <alignment horizontal="center" vertical="center"/>
      <protection locked="0"/>
    </xf>
    <xf numFmtId="0" fontId="36" fillId="2" borderId="108" xfId="0" applyFont="1" applyFill="1" applyBorder="1" applyAlignment="1">
      <alignment horizontal="center" vertical="center"/>
    </xf>
    <xf numFmtId="0" fontId="36" fillId="0" borderId="0" xfId="0" applyFont="1"/>
    <xf numFmtId="0" fontId="37" fillId="0" borderId="0" xfId="0" applyFont="1" applyAlignment="1"/>
    <xf numFmtId="0" fontId="36" fillId="0" borderId="132" xfId="0" applyFont="1" applyBorder="1" applyAlignment="1">
      <alignment horizontal="center" vertical="center"/>
    </xf>
    <xf numFmtId="0" fontId="36" fillId="0" borderId="117" xfId="0" applyFont="1" applyBorder="1" applyAlignment="1">
      <alignment horizontal="center" vertical="center"/>
    </xf>
    <xf numFmtId="0" fontId="36" fillId="0" borderId="118" xfId="0" applyFont="1" applyBorder="1" applyAlignment="1">
      <alignment horizontal="center" vertical="center"/>
    </xf>
    <xf numFmtId="0" fontId="0" fillId="0" borderId="0" xfId="0" applyFont="1" applyAlignment="1"/>
    <xf numFmtId="0" fontId="9" fillId="9" borderId="147" xfId="0" applyFont="1" applyFill="1" applyBorder="1" applyAlignment="1">
      <alignment horizontal="center" vertical="center"/>
    </xf>
    <xf numFmtId="0" fontId="9" fillId="9" borderId="194" xfId="0" applyFont="1" applyFill="1" applyBorder="1" applyAlignment="1">
      <alignment horizontal="center" vertical="center"/>
    </xf>
    <xf numFmtId="0" fontId="9" fillId="8" borderId="222" xfId="0" applyFont="1" applyFill="1" applyBorder="1" applyAlignment="1" applyProtection="1">
      <alignment horizontal="center" vertical="center"/>
      <protection hidden="1"/>
    </xf>
    <xf numFmtId="0" fontId="9" fillId="9" borderId="213" xfId="0" applyFont="1" applyFill="1" applyBorder="1" applyAlignment="1" applyProtection="1">
      <alignment horizontal="center" vertical="center"/>
      <protection hidden="1"/>
    </xf>
    <xf numFmtId="0" fontId="23" fillId="8" borderId="217" xfId="0" applyFont="1" applyFill="1" applyBorder="1" applyAlignment="1" applyProtection="1">
      <alignment horizontal="center" vertical="center"/>
      <protection hidden="1"/>
    </xf>
    <xf numFmtId="0" fontId="4" fillId="0" borderId="0" xfId="0" applyFont="1" applyAlignment="1"/>
    <xf numFmtId="0" fontId="23" fillId="0" borderId="153" xfId="0" applyFont="1" applyBorder="1" applyAlignment="1">
      <alignment horizontal="center" vertical="center"/>
    </xf>
    <xf numFmtId="0" fontId="23" fillId="0" borderId="216" xfId="0" applyFont="1" applyBorder="1" applyAlignment="1">
      <alignment horizontal="center" vertical="center"/>
    </xf>
    <xf numFmtId="0" fontId="24" fillId="0" borderId="153" xfId="0" applyFont="1" applyBorder="1" applyAlignment="1">
      <alignment horizontal="center"/>
    </xf>
    <xf numFmtId="0" fontId="24" fillId="0" borderId="216" xfId="0" applyFont="1" applyBorder="1" applyAlignment="1">
      <alignment horizontal="center"/>
    </xf>
    <xf numFmtId="0" fontId="9" fillId="8" borderId="219" xfId="0" applyFont="1" applyFill="1" applyBorder="1" applyAlignment="1" applyProtection="1">
      <alignment horizontal="center" vertical="center"/>
      <protection hidden="1"/>
    </xf>
    <xf numFmtId="0" fontId="9" fillId="6" borderId="219" xfId="0" applyFont="1" applyFill="1" applyBorder="1" applyAlignment="1" applyProtection="1">
      <alignment horizontal="center" vertical="center"/>
      <protection hidden="1"/>
    </xf>
    <xf numFmtId="0" fontId="9" fillId="12" borderId="219" xfId="0" applyFont="1" applyFill="1" applyBorder="1" applyAlignment="1" applyProtection="1">
      <alignment horizontal="center" vertical="center"/>
      <protection hidden="1"/>
    </xf>
    <xf numFmtId="0" fontId="9" fillId="9" borderId="219" xfId="0" applyFont="1" applyFill="1" applyBorder="1" applyAlignment="1" applyProtection="1">
      <alignment horizontal="center" vertical="center"/>
      <protection hidden="1"/>
    </xf>
    <xf numFmtId="0" fontId="9" fillId="9" borderId="147" xfId="0" applyFont="1" applyFill="1" applyBorder="1" applyAlignment="1" applyProtection="1">
      <alignment horizontal="center" vertical="center"/>
      <protection hidden="1"/>
    </xf>
    <xf numFmtId="0" fontId="0" fillId="0" borderId="0" xfId="0" applyFont="1" applyAlignment="1"/>
    <xf numFmtId="0" fontId="23" fillId="7" borderId="153" xfId="0" applyFont="1" applyFill="1" applyBorder="1" applyAlignment="1" applyProtection="1">
      <alignment horizontal="center" vertical="center"/>
      <protection locked="0"/>
    </xf>
    <xf numFmtId="0" fontId="24" fillId="7" borderId="153" xfId="0" applyFont="1" applyFill="1" applyBorder="1" applyAlignment="1" applyProtection="1">
      <alignment horizontal="center"/>
      <protection locked="0"/>
    </xf>
    <xf numFmtId="0" fontId="9" fillId="0" borderId="153" xfId="0" applyFont="1" applyFill="1" applyBorder="1" applyAlignment="1" applyProtection="1">
      <alignment horizontal="center" vertical="center"/>
      <protection hidden="1"/>
    </xf>
    <xf numFmtId="0" fontId="0" fillId="0" borderId="219" xfId="0" applyFont="1" applyFill="1" applyBorder="1" applyAlignment="1">
      <alignment horizontal="center" vertical="center"/>
    </xf>
    <xf numFmtId="0" fontId="0" fillId="9" borderId="219" xfId="0" applyFont="1" applyFill="1" applyBorder="1" applyAlignment="1">
      <alignment horizontal="center" vertical="center"/>
    </xf>
    <xf numFmtId="0" fontId="9" fillId="2" borderId="219" xfId="0" applyFont="1" applyFill="1" applyBorder="1" applyAlignment="1">
      <alignment horizontal="center" vertical="center"/>
    </xf>
    <xf numFmtId="0" fontId="24" fillId="0" borderId="219" xfId="0" applyFont="1" applyBorder="1" applyAlignment="1">
      <alignment horizontal="center" vertical="center"/>
    </xf>
    <xf numFmtId="0" fontId="9" fillId="12" borderId="219" xfId="0" applyFont="1" applyFill="1" applyBorder="1" applyAlignment="1">
      <alignment horizontal="center" vertical="center"/>
    </xf>
    <xf numFmtId="0" fontId="24" fillId="6" borderId="219" xfId="0" applyFont="1" applyFill="1" applyBorder="1" applyAlignment="1">
      <alignment horizontal="center" vertical="center"/>
    </xf>
    <xf numFmtId="0" fontId="9" fillId="11" borderId="219" xfId="0" applyFont="1" applyFill="1" applyBorder="1" applyAlignment="1">
      <alignment horizontal="center" vertical="center"/>
    </xf>
    <xf numFmtId="0" fontId="0" fillId="0" borderId="179" xfId="0" applyFont="1" applyFill="1" applyBorder="1" applyAlignment="1">
      <alignment horizontal="center" vertical="center"/>
    </xf>
    <xf numFmtId="0" fontId="0" fillId="9" borderId="179" xfId="0" applyFont="1" applyFill="1" applyBorder="1" applyAlignment="1">
      <alignment horizontal="center" vertical="center"/>
    </xf>
    <xf numFmtId="0" fontId="9" fillId="2" borderId="179" xfId="0" applyFont="1" applyFill="1" applyBorder="1" applyAlignment="1">
      <alignment horizontal="center" vertical="center"/>
    </xf>
    <xf numFmtId="0" fontId="24" fillId="0" borderId="179" xfId="0" applyFont="1" applyBorder="1" applyAlignment="1">
      <alignment horizontal="center" vertical="center"/>
    </xf>
    <xf numFmtId="0" fontId="24" fillId="6" borderId="179" xfId="0" applyFont="1" applyFill="1" applyBorder="1" applyAlignment="1">
      <alignment horizontal="center" vertical="center"/>
    </xf>
    <xf numFmtId="0" fontId="9" fillId="11" borderId="179" xfId="0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horizontal="center" vertical="center"/>
    </xf>
    <xf numFmtId="0" fontId="7" fillId="9" borderId="222" xfId="0" applyFont="1" applyFill="1" applyBorder="1" applyAlignment="1">
      <alignment horizontal="center" vertical="center"/>
    </xf>
    <xf numFmtId="0" fontId="9" fillId="11" borderId="222" xfId="0" applyFont="1" applyFill="1" applyBorder="1" applyAlignment="1" applyProtection="1">
      <alignment horizontal="center" vertical="center"/>
      <protection hidden="1"/>
    </xf>
    <xf numFmtId="0" fontId="9" fillId="2" borderId="222" xfId="0" applyFont="1" applyFill="1" applyBorder="1" applyAlignment="1" applyProtection="1">
      <alignment horizontal="center" vertical="center"/>
      <protection hidden="1"/>
    </xf>
    <xf numFmtId="0" fontId="9" fillId="2" borderId="213" xfId="0" applyFont="1" applyFill="1" applyBorder="1" applyAlignment="1" applyProtection="1">
      <alignment horizontal="center" vertical="center"/>
      <protection hidden="1"/>
    </xf>
    <xf numFmtId="0" fontId="0" fillId="7" borderId="219" xfId="0" applyFont="1" applyFill="1" applyBorder="1" applyAlignment="1" applyProtection="1">
      <alignment horizontal="center" vertical="center"/>
      <protection locked="0"/>
    </xf>
    <xf numFmtId="0" fontId="23" fillId="5" borderId="219" xfId="0" applyFont="1" applyFill="1" applyBorder="1" applyAlignment="1" applyProtection="1">
      <alignment horizontal="center" vertical="center"/>
      <protection locked="0"/>
    </xf>
    <xf numFmtId="0" fontId="0" fillId="9" borderId="153" xfId="0" applyFont="1" applyFill="1" applyBorder="1" applyAlignment="1">
      <alignment horizontal="center" vertical="center"/>
    </xf>
    <xf numFmtId="0" fontId="0" fillId="9" borderId="216" xfId="0" applyFont="1" applyFill="1" applyBorder="1" applyAlignment="1">
      <alignment horizontal="center" vertical="center"/>
    </xf>
    <xf numFmtId="0" fontId="7" fillId="10" borderId="219" xfId="0" applyFont="1" applyFill="1" applyBorder="1" applyAlignment="1">
      <alignment horizontal="center" vertical="center"/>
    </xf>
    <xf numFmtId="0" fontId="7" fillId="10" borderId="179" xfId="0" applyFont="1" applyFill="1" applyBorder="1" applyAlignment="1">
      <alignment horizontal="center" vertical="center"/>
    </xf>
    <xf numFmtId="0" fontId="7" fillId="7" borderId="219" xfId="0" applyFont="1" applyFill="1" applyBorder="1" applyAlignment="1" applyProtection="1">
      <alignment horizontal="center" vertical="center"/>
      <protection locked="0"/>
    </xf>
    <xf numFmtId="0" fontId="7" fillId="10" borderId="222" xfId="0" applyFont="1" applyFill="1" applyBorder="1" applyAlignment="1">
      <alignment horizontal="center" vertical="center"/>
    </xf>
    <xf numFmtId="0" fontId="7" fillId="9" borderId="219" xfId="0" applyFont="1" applyFill="1" applyBorder="1" applyAlignment="1">
      <alignment horizontal="center" vertical="center"/>
    </xf>
    <xf numFmtId="0" fontId="7" fillId="9" borderId="179" xfId="0" applyFont="1" applyFill="1" applyBorder="1" applyAlignment="1">
      <alignment horizontal="center" vertical="center"/>
    </xf>
    <xf numFmtId="0" fontId="7" fillId="0" borderId="219" xfId="0" applyFont="1" applyBorder="1" applyAlignment="1">
      <alignment horizontal="center" vertical="center"/>
    </xf>
    <xf numFmtId="0" fontId="7" fillId="0" borderId="179" xfId="0" applyFont="1" applyBorder="1" applyAlignment="1">
      <alignment horizontal="center" vertical="center"/>
    </xf>
    <xf numFmtId="0" fontId="7" fillId="0" borderId="222" xfId="0" applyFont="1" applyBorder="1" applyAlignment="1">
      <alignment horizontal="center" vertical="center"/>
    </xf>
    <xf numFmtId="0" fontId="24" fillId="9" borderId="219" xfId="0" applyFont="1" applyFill="1" applyBorder="1" applyAlignment="1">
      <alignment horizontal="center" vertical="center"/>
    </xf>
    <xf numFmtId="0" fontId="0" fillId="7" borderId="219" xfId="0" applyFill="1" applyBorder="1" applyAlignment="1" applyProtection="1">
      <alignment horizontal="center" vertical="center"/>
      <protection locked="0"/>
    </xf>
    <xf numFmtId="0" fontId="0" fillId="7" borderId="147" xfId="0" applyFont="1" applyFill="1" applyBorder="1" applyAlignment="1" applyProtection="1">
      <alignment horizontal="center" vertical="center"/>
      <protection locked="0"/>
    </xf>
    <xf numFmtId="0" fontId="0" fillId="9" borderId="153" xfId="0" applyFont="1" applyFill="1" applyBorder="1" applyAlignment="1" applyProtection="1">
      <alignment horizontal="center" vertical="center"/>
    </xf>
    <xf numFmtId="0" fontId="0" fillId="9" borderId="216" xfId="0" applyFont="1" applyFill="1" applyBorder="1" applyAlignment="1" applyProtection="1">
      <alignment horizontal="center" vertical="center"/>
    </xf>
    <xf numFmtId="0" fontId="7" fillId="0" borderId="219" xfId="0" applyFont="1" applyFill="1" applyBorder="1" applyAlignment="1" applyProtection="1">
      <alignment horizontal="center" vertical="center"/>
    </xf>
    <xf numFmtId="0" fontId="7" fillId="9" borderId="219" xfId="0" applyFont="1" applyFill="1" applyBorder="1" applyAlignment="1" applyProtection="1">
      <alignment horizontal="center" vertical="center"/>
    </xf>
    <xf numFmtId="0" fontId="7" fillId="0" borderId="179" xfId="0" applyFont="1" applyFill="1" applyBorder="1" applyAlignment="1" applyProtection="1">
      <alignment horizontal="center" vertical="center"/>
    </xf>
    <xf numFmtId="0" fontId="7" fillId="9" borderId="179" xfId="0" applyFont="1" applyFill="1" applyBorder="1" applyAlignment="1" applyProtection="1">
      <alignment horizontal="center" vertical="center"/>
    </xf>
    <xf numFmtId="0" fontId="7" fillId="0" borderId="222" xfId="0" applyFont="1" applyFill="1" applyBorder="1" applyAlignment="1" applyProtection="1">
      <alignment horizontal="center" vertical="center"/>
    </xf>
    <xf numFmtId="0" fontId="7" fillId="9" borderId="222" xfId="0" applyFont="1" applyFill="1" applyBorder="1" applyAlignment="1" applyProtection="1">
      <alignment horizontal="center" vertical="center"/>
    </xf>
    <xf numFmtId="0" fontId="8" fillId="2" borderId="31" xfId="0" applyFont="1" applyFill="1" applyBorder="1" applyAlignment="1">
      <alignment horizontal="right" vertical="center"/>
    </xf>
    <xf numFmtId="0" fontId="7" fillId="0" borderId="33" xfId="0" applyFont="1" applyBorder="1"/>
    <xf numFmtId="0" fontId="9" fillId="5" borderId="41" xfId="0" applyFont="1" applyFill="1" applyBorder="1" applyAlignment="1" applyProtection="1">
      <alignment horizontal="center"/>
      <protection locked="0"/>
    </xf>
    <xf numFmtId="0" fontId="7" fillId="0" borderId="42" xfId="0" applyFont="1" applyBorder="1" applyProtection="1">
      <protection locked="0"/>
    </xf>
    <xf numFmtId="0" fontId="7" fillId="0" borderId="43" xfId="0" applyFont="1" applyBorder="1" applyProtection="1">
      <protection locked="0"/>
    </xf>
    <xf numFmtId="0" fontId="16" fillId="0" borderId="4" xfId="0" applyFont="1" applyBorder="1" applyAlignment="1">
      <alignment horizontal="center" vertical="center"/>
    </xf>
    <xf numFmtId="0" fontId="0" fillId="0" borderId="0" xfId="0" applyFont="1" applyAlignment="1"/>
    <xf numFmtId="0" fontId="7" fillId="0" borderId="5" xfId="0" applyFont="1" applyBorder="1"/>
    <xf numFmtId="0" fontId="7" fillId="0" borderId="56" xfId="0" applyFont="1" applyBorder="1"/>
    <xf numFmtId="0" fontId="7" fillId="0" borderId="57" xfId="0" applyFont="1" applyBorder="1"/>
    <xf numFmtId="0" fontId="7" fillId="0" borderId="58" xfId="0" applyFont="1" applyBorder="1"/>
    <xf numFmtId="0" fontId="8" fillId="5" borderId="41" xfId="0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 vertical="center"/>
    </xf>
    <xf numFmtId="0" fontId="8" fillId="0" borderId="4" xfId="0" applyFont="1" applyBorder="1" applyAlignment="1">
      <alignment horizontal="right" vertical="center"/>
    </xf>
    <xf numFmtId="0" fontId="8" fillId="2" borderId="46" xfId="0" applyFont="1" applyFill="1" applyBorder="1" applyAlignment="1">
      <alignment horizontal="right" vertical="center"/>
    </xf>
    <xf numFmtId="0" fontId="7" fillId="0" borderId="40" xfId="0" applyFont="1" applyBorder="1"/>
    <xf numFmtId="0" fontId="8" fillId="2" borderId="46" xfId="0" applyFont="1" applyFill="1" applyBorder="1" applyAlignment="1">
      <alignment horizontal="center" vertical="center"/>
    </xf>
    <xf numFmtId="0" fontId="7" fillId="0" borderId="32" xfId="0" applyFont="1" applyBorder="1"/>
    <xf numFmtId="0" fontId="14" fillId="2" borderId="44" xfId="0" applyFont="1" applyFill="1" applyBorder="1" applyAlignment="1">
      <alignment horizontal="center" vertical="center"/>
    </xf>
    <xf numFmtId="0" fontId="7" fillId="0" borderId="45" xfId="0" applyFont="1" applyBorder="1"/>
    <xf numFmtId="0" fontId="7" fillId="0" borderId="22" xfId="0" applyFont="1" applyBorder="1"/>
    <xf numFmtId="0" fontId="7" fillId="0" borderId="38" xfId="0" applyFont="1" applyBorder="1"/>
    <xf numFmtId="0" fontId="7" fillId="0" borderId="39" xfId="0" applyFont="1" applyBorder="1"/>
    <xf numFmtId="0" fontId="7" fillId="0" borderId="24" xfId="0" applyFont="1" applyBorder="1"/>
    <xf numFmtId="0" fontId="8" fillId="0" borderId="0" xfId="0" applyFont="1" applyAlignment="1">
      <alignment horizontal="center" vertical="center"/>
    </xf>
    <xf numFmtId="0" fontId="8" fillId="2" borderId="47" xfId="0" applyFont="1" applyFill="1" applyBorder="1" applyAlignment="1">
      <alignment horizontal="right" vertical="center" wrapText="1"/>
    </xf>
    <xf numFmtId="0" fontId="7" fillId="0" borderId="51" xfId="0" applyFont="1" applyBorder="1"/>
    <xf numFmtId="0" fontId="8" fillId="5" borderId="48" xfId="0" applyFont="1" applyFill="1" applyBorder="1" applyAlignment="1" applyProtection="1">
      <alignment horizontal="center" vertical="center"/>
      <protection locked="0"/>
    </xf>
    <xf numFmtId="0" fontId="7" fillId="0" borderId="49" xfId="0" applyFont="1" applyBorder="1" applyProtection="1">
      <protection locked="0"/>
    </xf>
    <xf numFmtId="0" fontId="7" fillId="0" borderId="50" xfId="0" applyFont="1" applyBorder="1" applyProtection="1">
      <protection locked="0"/>
    </xf>
    <xf numFmtId="0" fontId="7" fillId="0" borderId="52" xfId="0" applyFont="1" applyBorder="1" applyProtection="1">
      <protection locked="0"/>
    </xf>
    <xf numFmtId="0" fontId="7" fillId="0" borderId="53" xfId="0" applyFont="1" applyBorder="1" applyProtection="1">
      <protection locked="0"/>
    </xf>
    <xf numFmtId="0" fontId="7" fillId="0" borderId="54" xfId="0" applyFont="1" applyBorder="1" applyProtection="1">
      <protection locked="0"/>
    </xf>
    <xf numFmtId="0" fontId="13" fillId="4" borderId="3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7" fillId="0" borderId="2" xfId="0" applyFont="1" applyBorder="1"/>
    <xf numFmtId="0" fontId="7" fillId="0" borderId="35" xfId="0" applyFont="1" applyBorder="1"/>
    <xf numFmtId="0" fontId="14" fillId="5" borderId="41" xfId="0" applyFont="1" applyFill="1" applyBorder="1" applyAlignment="1" applyProtection="1">
      <alignment horizontal="center" vertical="center"/>
      <protection locked="0"/>
    </xf>
    <xf numFmtId="164" fontId="12" fillId="3" borderId="28" xfId="0" applyNumberFormat="1" applyFont="1" applyFill="1" applyBorder="1" applyAlignment="1">
      <alignment horizontal="center" vertical="top"/>
    </xf>
    <xf numFmtId="0" fontId="7" fillId="0" borderId="29" xfId="0" applyFont="1" applyBorder="1"/>
    <xf numFmtId="0" fontId="7" fillId="0" borderId="30" xfId="0" applyFont="1" applyBorder="1"/>
    <xf numFmtId="0" fontId="6" fillId="2" borderId="1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8" xfId="0" applyFont="1" applyBorder="1"/>
    <xf numFmtId="0" fontId="10" fillId="3" borderId="11" xfId="0" applyFont="1" applyFill="1" applyBorder="1" applyAlignment="1">
      <alignment horizontal="center" vertical="center" wrapText="1"/>
    </xf>
    <xf numFmtId="0" fontId="7" fillId="0" borderId="12" xfId="0" applyFont="1" applyBorder="1"/>
    <xf numFmtId="0" fontId="7" fillId="0" borderId="16" xfId="0" applyFont="1" applyBorder="1"/>
    <xf numFmtId="0" fontId="7" fillId="0" borderId="17" xfId="0" applyFont="1" applyBorder="1"/>
    <xf numFmtId="164" fontId="11" fillId="3" borderId="11" xfId="0" applyNumberFormat="1" applyFont="1" applyFill="1" applyBorder="1" applyAlignment="1">
      <alignment horizontal="center" vertical="center"/>
    </xf>
    <xf numFmtId="0" fontId="7" fillId="0" borderId="13" xfId="0" applyFont="1" applyBorder="1"/>
    <xf numFmtId="0" fontId="7" fillId="0" borderId="18" xfId="0" applyFont="1" applyBorder="1"/>
    <xf numFmtId="0" fontId="7" fillId="0" borderId="19" xfId="0" applyFont="1" applyBorder="1"/>
    <xf numFmtId="0" fontId="8" fillId="3" borderId="21" xfId="0" applyFont="1" applyFill="1" applyBorder="1" applyAlignment="1">
      <alignment horizontal="center" vertical="center"/>
    </xf>
    <xf numFmtId="0" fontId="7" fillId="0" borderId="23" xfId="0" applyFont="1" applyBorder="1"/>
    <xf numFmtId="0" fontId="23" fillId="2" borderId="152" xfId="0" applyFont="1" applyFill="1" applyBorder="1" applyAlignment="1">
      <alignment horizontal="left" vertical="center"/>
    </xf>
    <xf numFmtId="0" fontId="23" fillId="2" borderId="194" xfId="0" applyFont="1" applyFill="1" applyBorder="1" applyAlignment="1">
      <alignment horizontal="left" vertical="center"/>
    </xf>
    <xf numFmtId="0" fontId="23" fillId="9" borderId="159" xfId="0" applyFont="1" applyFill="1" applyBorder="1" applyAlignment="1">
      <alignment horizontal="left" vertical="center"/>
    </xf>
    <xf numFmtId="0" fontId="9" fillId="9" borderId="154" xfId="0" applyFont="1" applyFill="1" applyBorder="1" applyAlignment="1">
      <alignment horizontal="left" vertical="center"/>
    </xf>
    <xf numFmtId="0" fontId="9" fillId="9" borderId="155" xfId="0" applyFont="1" applyFill="1" applyBorder="1" applyAlignment="1">
      <alignment horizontal="left" vertical="center"/>
    </xf>
    <xf numFmtId="0" fontId="23" fillId="9" borderId="166" xfId="0" applyFont="1" applyFill="1" applyBorder="1" applyAlignment="1">
      <alignment horizontal="left" vertical="center"/>
    </xf>
    <xf numFmtId="0" fontId="9" fillId="9" borderId="161" xfId="0" applyFont="1" applyFill="1" applyBorder="1" applyAlignment="1">
      <alignment horizontal="left" vertical="center"/>
    </xf>
    <xf numFmtId="0" fontId="9" fillId="9" borderId="221" xfId="0" applyFont="1" applyFill="1" applyBorder="1" applyAlignment="1">
      <alignment horizontal="left" vertical="center"/>
    </xf>
    <xf numFmtId="0" fontId="23" fillId="0" borderId="159" xfId="0" applyFont="1" applyFill="1" applyBorder="1" applyAlignment="1">
      <alignment horizontal="left" vertical="center"/>
    </xf>
    <xf numFmtId="0" fontId="9" fillId="0" borderId="154" xfId="0" applyFont="1" applyFill="1" applyBorder="1" applyAlignment="1">
      <alignment horizontal="left" vertical="center"/>
    </xf>
    <xf numFmtId="0" fontId="9" fillId="0" borderId="155" xfId="0" applyFont="1" applyFill="1" applyBorder="1" applyAlignment="1">
      <alignment horizontal="left" vertical="center"/>
    </xf>
    <xf numFmtId="0" fontId="23" fillId="6" borderId="159" xfId="0" applyFont="1" applyFill="1" applyBorder="1" applyAlignment="1">
      <alignment horizontal="left" vertical="center"/>
    </xf>
    <xf numFmtId="0" fontId="9" fillId="6" borderId="154" xfId="0" applyFont="1" applyFill="1" applyBorder="1" applyAlignment="1">
      <alignment horizontal="left" vertical="center"/>
    </xf>
    <xf numFmtId="0" fontId="9" fillId="6" borderId="155" xfId="0" applyFont="1" applyFill="1" applyBorder="1" applyAlignment="1">
      <alignment horizontal="left" vertical="center"/>
    </xf>
    <xf numFmtId="0" fontId="23" fillId="0" borderId="154" xfId="0" applyFont="1" applyFill="1" applyBorder="1" applyAlignment="1">
      <alignment horizontal="left" vertical="center"/>
    </xf>
    <xf numFmtId="0" fontId="23" fillId="0" borderId="155" xfId="0" applyFont="1" applyFill="1" applyBorder="1" applyAlignment="1">
      <alignment horizontal="left" vertical="center"/>
    </xf>
    <xf numFmtId="0" fontId="23" fillId="0" borderId="163" xfId="0" applyFont="1" applyBorder="1" applyAlignment="1">
      <alignment horizontal="left" vertical="center"/>
    </xf>
    <xf numFmtId="0" fontId="23" fillId="0" borderId="164" xfId="0" applyFont="1" applyBorder="1" applyAlignment="1">
      <alignment horizontal="left" vertical="center"/>
    </xf>
    <xf numFmtId="0" fontId="23" fillId="0" borderId="220" xfId="0" applyFont="1" applyBorder="1" applyAlignment="1">
      <alignment horizontal="left" vertical="center"/>
    </xf>
    <xf numFmtId="0" fontId="24" fillId="0" borderId="159" xfId="0" applyFont="1" applyBorder="1" applyAlignment="1">
      <alignment horizontal="left" vertical="top"/>
    </xf>
    <xf numFmtId="0" fontId="24" fillId="0" borderId="154" xfId="0" applyFont="1" applyBorder="1" applyAlignment="1">
      <alignment horizontal="left" vertical="top"/>
    </xf>
    <xf numFmtId="0" fontId="24" fillId="0" borderId="155" xfId="0" applyFont="1" applyBorder="1" applyAlignment="1">
      <alignment horizontal="left" vertical="top"/>
    </xf>
    <xf numFmtId="0" fontId="28" fillId="0" borderId="44" xfId="0" applyFont="1" applyBorder="1" applyAlignment="1">
      <alignment horizontal="center" vertical="center"/>
    </xf>
    <xf numFmtId="0" fontId="14" fillId="0" borderId="81" xfId="0" applyFont="1" applyBorder="1" applyAlignment="1">
      <alignment horizontal="center" vertical="center"/>
    </xf>
    <xf numFmtId="0" fontId="14" fillId="0" borderId="94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24" fillId="9" borderId="159" xfId="0" applyFont="1" applyFill="1" applyBorder="1" applyAlignment="1">
      <alignment horizontal="left" vertical="top"/>
    </xf>
    <xf numFmtId="0" fontId="24" fillId="9" borderId="154" xfId="0" applyFont="1" applyFill="1" applyBorder="1" applyAlignment="1">
      <alignment horizontal="left" vertical="top"/>
    </xf>
    <xf numFmtId="0" fontId="24" fillId="9" borderId="155" xfId="0" applyFont="1" applyFill="1" applyBorder="1" applyAlignment="1">
      <alignment horizontal="left" vertical="top"/>
    </xf>
    <xf numFmtId="0" fontId="23" fillId="0" borderId="159" xfId="0" applyFont="1" applyBorder="1" applyAlignment="1">
      <alignment horizontal="left" vertical="center"/>
    </xf>
    <xf numFmtId="0" fontId="9" fillId="0" borderId="154" xfId="0" applyFont="1" applyBorder="1" applyAlignment="1">
      <alignment horizontal="left" vertical="center"/>
    </xf>
    <xf numFmtId="0" fontId="9" fillId="0" borderId="155" xfId="0" applyFont="1" applyBorder="1" applyAlignment="1">
      <alignment horizontal="left" vertical="center"/>
    </xf>
    <xf numFmtId="0" fontId="23" fillId="9" borderId="154" xfId="0" applyFont="1" applyFill="1" applyBorder="1" applyAlignment="1">
      <alignment horizontal="left" vertical="center"/>
    </xf>
    <xf numFmtId="0" fontId="23" fillId="9" borderId="155" xfId="0" applyFont="1" applyFill="1" applyBorder="1" applyAlignment="1">
      <alignment horizontal="left" vertical="center"/>
    </xf>
    <xf numFmtId="0" fontId="9" fillId="11" borderId="159" xfId="0" applyFont="1" applyFill="1" applyBorder="1" applyAlignment="1">
      <alignment horizontal="left" vertical="center"/>
    </xf>
    <xf numFmtId="0" fontId="9" fillId="11" borderId="154" xfId="0" applyFont="1" applyFill="1" applyBorder="1" applyAlignment="1">
      <alignment horizontal="left" vertical="center"/>
    </xf>
    <xf numFmtId="0" fontId="9" fillId="11" borderId="155" xfId="0" applyFont="1" applyFill="1" applyBorder="1" applyAlignment="1">
      <alignment horizontal="left" vertical="center"/>
    </xf>
    <xf numFmtId="0" fontId="24" fillId="0" borderId="0" xfId="0" applyFont="1" applyAlignment="1">
      <alignment horizontal="center" vertical="center" wrapText="1"/>
    </xf>
    <xf numFmtId="0" fontId="25" fillId="0" borderId="0" xfId="0" applyFont="1" applyAlignment="1"/>
    <xf numFmtId="0" fontId="24" fillId="0" borderId="5" xfId="0" applyFont="1" applyBorder="1" applyAlignment="1">
      <alignment horizontal="center" vertical="center" wrapText="1"/>
    </xf>
    <xf numFmtId="0" fontId="24" fillId="0" borderId="5" xfId="0" applyFont="1" applyBorder="1"/>
    <xf numFmtId="0" fontId="17" fillId="3" borderId="65" xfId="0" applyFont="1" applyFill="1" applyBorder="1" applyAlignment="1">
      <alignment horizontal="center" vertical="center" wrapText="1"/>
    </xf>
    <xf numFmtId="0" fontId="7" fillId="0" borderId="66" xfId="0" applyFont="1" applyBorder="1"/>
    <xf numFmtId="0" fontId="7" fillId="0" borderId="70" xfId="0" applyFont="1" applyBorder="1"/>
    <xf numFmtId="0" fontId="7" fillId="0" borderId="71" xfId="0" applyFont="1" applyBorder="1"/>
    <xf numFmtId="0" fontId="1" fillId="0" borderId="159" xfId="0" applyFont="1" applyFill="1" applyBorder="1" applyAlignment="1">
      <alignment horizontal="left"/>
    </xf>
    <xf numFmtId="0" fontId="0" fillId="0" borderId="154" xfId="0" applyFont="1" applyFill="1" applyBorder="1" applyAlignment="1">
      <alignment horizontal="left"/>
    </xf>
    <xf numFmtId="0" fontId="0" fillId="0" borderId="155" xfId="0" applyFont="1" applyFill="1" applyBorder="1" applyAlignment="1">
      <alignment horizontal="left"/>
    </xf>
    <xf numFmtId="0" fontId="9" fillId="12" borderId="159" xfId="0" applyFont="1" applyFill="1" applyBorder="1" applyAlignment="1">
      <alignment horizontal="left" vertical="center"/>
    </xf>
    <xf numFmtId="0" fontId="9" fillId="12" borderId="154" xfId="0" applyFont="1" applyFill="1" applyBorder="1" applyAlignment="1">
      <alignment horizontal="left" vertical="center"/>
    </xf>
    <xf numFmtId="0" fontId="9" fillId="12" borderId="155" xfId="0" applyFont="1" applyFill="1" applyBorder="1" applyAlignment="1">
      <alignment horizontal="left" vertical="center"/>
    </xf>
    <xf numFmtId="0" fontId="23" fillId="2" borderId="159" xfId="0" applyFont="1" applyFill="1" applyBorder="1" applyAlignment="1">
      <alignment horizontal="left" vertical="center"/>
    </xf>
    <xf numFmtId="0" fontId="23" fillId="2" borderId="154" xfId="0" applyFont="1" applyFill="1" applyBorder="1" applyAlignment="1">
      <alignment horizontal="left" vertical="center"/>
    </xf>
    <xf numFmtId="0" fontId="23" fillId="2" borderId="155" xfId="0" applyFont="1" applyFill="1" applyBorder="1" applyAlignment="1">
      <alignment horizontal="left" vertical="center"/>
    </xf>
    <xf numFmtId="0" fontId="9" fillId="6" borderId="159" xfId="0" applyFont="1" applyFill="1" applyBorder="1" applyAlignment="1">
      <alignment horizontal="left" vertical="center"/>
    </xf>
    <xf numFmtId="0" fontId="9" fillId="2" borderId="154" xfId="0" applyFont="1" applyFill="1" applyBorder="1" applyAlignment="1">
      <alignment horizontal="left" vertical="center"/>
    </xf>
    <xf numFmtId="0" fontId="9" fillId="2" borderId="155" xfId="0" applyFont="1" applyFill="1" applyBorder="1" applyAlignment="1">
      <alignment horizontal="left" vertical="center"/>
    </xf>
    <xf numFmtId="0" fontId="24" fillId="9" borderId="159" xfId="0" applyFont="1" applyFill="1" applyBorder="1" applyAlignment="1">
      <alignment horizontal="left"/>
    </xf>
    <xf numFmtId="0" fontId="24" fillId="9" borderId="154" xfId="0" applyFont="1" applyFill="1" applyBorder="1" applyAlignment="1">
      <alignment horizontal="left"/>
    </xf>
    <xf numFmtId="0" fontId="24" fillId="9" borderId="155" xfId="0" applyFont="1" applyFill="1" applyBorder="1" applyAlignment="1">
      <alignment horizontal="left"/>
    </xf>
    <xf numFmtId="0" fontId="23" fillId="6" borderId="154" xfId="0" applyFont="1" applyFill="1" applyBorder="1" applyAlignment="1">
      <alignment horizontal="left" vertical="center"/>
    </xf>
    <xf numFmtId="0" fontId="23" fillId="6" borderId="155" xfId="0" applyFont="1" applyFill="1" applyBorder="1" applyAlignment="1">
      <alignment horizontal="left" vertical="center"/>
    </xf>
    <xf numFmtId="0" fontId="23" fillId="12" borderId="159" xfId="0" applyFont="1" applyFill="1" applyBorder="1" applyAlignment="1">
      <alignment horizontal="left" vertical="center"/>
    </xf>
    <xf numFmtId="0" fontId="17" fillId="3" borderId="75" xfId="0" applyFont="1" applyFill="1" applyBorder="1" applyAlignment="1">
      <alignment horizontal="center" vertical="center"/>
    </xf>
    <xf numFmtId="0" fontId="7" fillId="0" borderId="80" xfId="0" applyFont="1" applyBorder="1"/>
    <xf numFmtId="164" fontId="17" fillId="3" borderId="75" xfId="0" applyNumberFormat="1" applyFont="1" applyFill="1" applyBorder="1" applyAlignment="1">
      <alignment horizontal="center" vertical="center"/>
    </xf>
    <xf numFmtId="164" fontId="17" fillId="3" borderId="76" xfId="0" applyNumberFormat="1" applyFont="1" applyFill="1" applyBorder="1" applyAlignment="1">
      <alignment horizontal="center" vertical="center"/>
    </xf>
    <xf numFmtId="0" fontId="7" fillId="0" borderId="81" xfId="0" applyFont="1" applyBorder="1"/>
    <xf numFmtId="0" fontId="7" fillId="0" borderId="60" xfId="0" applyFont="1" applyBorder="1"/>
    <xf numFmtId="0" fontId="7" fillId="0" borderId="62" xfId="0" applyFont="1" applyBorder="1"/>
    <xf numFmtId="0" fontId="6" fillId="2" borderId="59" xfId="0" applyFont="1" applyFill="1" applyBorder="1" applyAlignment="1">
      <alignment horizontal="center" vertical="center" wrapText="1"/>
    </xf>
    <xf numFmtId="0" fontId="7" fillId="0" borderId="61" xfId="0" applyFont="1" applyBorder="1"/>
    <xf numFmtId="0" fontId="7" fillId="0" borderId="63" xfId="0" applyFont="1" applyBorder="1"/>
    <xf numFmtId="0" fontId="32" fillId="3" borderId="67" xfId="0" applyFont="1" applyFill="1" applyBorder="1" applyAlignment="1">
      <alignment horizontal="center" vertical="center"/>
    </xf>
    <xf numFmtId="0" fontId="7" fillId="0" borderId="72" xfId="0" applyFont="1" applyBorder="1"/>
    <xf numFmtId="0" fontId="17" fillId="3" borderId="68" xfId="0" applyFont="1" applyFill="1" applyBorder="1" applyAlignment="1">
      <alignment horizontal="center" vertical="center"/>
    </xf>
    <xf numFmtId="0" fontId="7" fillId="0" borderId="73" xfId="0" applyFont="1" applyBorder="1"/>
    <xf numFmtId="0" fontId="17" fillId="3" borderId="67" xfId="0" applyFont="1" applyFill="1" applyBorder="1" applyAlignment="1">
      <alignment horizontal="center" vertical="center"/>
    </xf>
    <xf numFmtId="0" fontId="17" fillId="3" borderId="65" xfId="0" applyFont="1" applyFill="1" applyBorder="1" applyAlignment="1">
      <alignment horizontal="center" vertical="center"/>
    </xf>
    <xf numFmtId="0" fontId="17" fillId="3" borderId="69" xfId="0" applyFont="1" applyFill="1" applyBorder="1" applyAlignment="1">
      <alignment horizontal="center" vertical="center" wrapText="1"/>
    </xf>
    <xf numFmtId="0" fontId="7" fillId="0" borderId="74" xfId="0" applyFont="1" applyBorder="1"/>
    <xf numFmtId="0" fontId="17" fillId="3" borderId="67" xfId="0" applyFont="1" applyFill="1" applyBorder="1" applyAlignment="1">
      <alignment horizontal="center" vertical="center" wrapText="1"/>
    </xf>
    <xf numFmtId="164" fontId="19" fillId="3" borderId="77" xfId="0" applyNumberFormat="1" applyFont="1" applyFill="1" applyBorder="1" applyAlignment="1">
      <alignment horizontal="center" vertical="center" wrapText="1"/>
    </xf>
    <xf numFmtId="0" fontId="7" fillId="0" borderId="82" xfId="0" applyFont="1" applyBorder="1"/>
    <xf numFmtId="164" fontId="18" fillId="3" borderId="11" xfId="0" applyNumberFormat="1" applyFont="1" applyFill="1" applyBorder="1" applyAlignment="1">
      <alignment horizontal="center" vertical="center"/>
    </xf>
    <xf numFmtId="164" fontId="17" fillId="3" borderId="75" xfId="0" applyNumberFormat="1" applyFont="1" applyFill="1" applyBorder="1" applyAlignment="1">
      <alignment horizontal="center" vertical="center" wrapText="1"/>
    </xf>
    <xf numFmtId="0" fontId="17" fillId="3" borderId="21" xfId="0" applyFont="1" applyFill="1" applyBorder="1" applyAlignment="1">
      <alignment horizontal="center" vertical="center"/>
    </xf>
    <xf numFmtId="0" fontId="23" fillId="11" borderId="159" xfId="0" applyFont="1" applyFill="1" applyBorder="1" applyAlignment="1">
      <alignment horizontal="left" vertical="center"/>
    </xf>
    <xf numFmtId="0" fontId="24" fillId="10" borderId="159" xfId="0" applyFont="1" applyFill="1" applyBorder="1" applyAlignment="1">
      <alignment horizontal="left"/>
    </xf>
    <xf numFmtId="0" fontId="24" fillId="10" borderId="154" xfId="0" applyFont="1" applyFill="1" applyBorder="1" applyAlignment="1">
      <alignment horizontal="left"/>
    </xf>
    <xf numFmtId="0" fontId="24" fillId="10" borderId="155" xfId="0" applyFont="1" applyFill="1" applyBorder="1" applyAlignment="1">
      <alignment horizontal="left"/>
    </xf>
    <xf numFmtId="0" fontId="28" fillId="2" borderId="189" xfId="0" applyFont="1" applyFill="1" applyBorder="1" applyAlignment="1">
      <alignment horizontal="center" vertical="center"/>
    </xf>
    <xf numFmtId="0" fontId="7" fillId="0" borderId="190" xfId="0" applyFont="1" applyBorder="1"/>
    <xf numFmtId="0" fontId="7" fillId="0" borderId="175" xfId="0" applyFont="1" applyBorder="1"/>
    <xf numFmtId="0" fontId="7" fillId="0" borderId="176" xfId="0" applyFont="1" applyBorder="1"/>
    <xf numFmtId="0" fontId="24" fillId="0" borderId="159" xfId="0" applyFont="1" applyBorder="1" applyAlignment="1">
      <alignment horizontal="left"/>
    </xf>
    <xf numFmtId="0" fontId="24" fillId="0" borderId="154" xfId="0" applyFont="1" applyBorder="1" applyAlignment="1">
      <alignment horizontal="left"/>
    </xf>
    <xf numFmtId="0" fontId="24" fillId="0" borderId="155" xfId="0" applyFont="1" applyBorder="1" applyAlignment="1">
      <alignment horizontal="left"/>
    </xf>
    <xf numFmtId="0" fontId="9" fillId="2" borderId="214" xfId="0" applyFont="1" applyFill="1" applyBorder="1" applyAlignment="1">
      <alignment horizontal="center" vertical="center"/>
    </xf>
    <xf numFmtId="0" fontId="7" fillId="0" borderId="218" xfId="0" applyFont="1" applyBorder="1"/>
    <xf numFmtId="0" fontId="2" fillId="9" borderId="159" xfId="0" applyFont="1" applyFill="1" applyBorder="1" applyAlignment="1">
      <alignment horizontal="left"/>
    </xf>
    <xf numFmtId="0" fontId="3" fillId="9" borderId="154" xfId="0" applyFont="1" applyFill="1" applyBorder="1" applyAlignment="1">
      <alignment horizontal="left"/>
    </xf>
    <xf numFmtId="0" fontId="3" fillId="9" borderId="155" xfId="0" applyFont="1" applyFill="1" applyBorder="1" applyAlignment="1">
      <alignment horizontal="left"/>
    </xf>
    <xf numFmtId="0" fontId="1" fillId="9" borderId="163" xfId="0" applyFont="1" applyFill="1" applyBorder="1" applyAlignment="1" applyProtection="1">
      <alignment horizontal="left"/>
    </xf>
    <xf numFmtId="0" fontId="0" fillId="9" borderId="164" xfId="0" applyFont="1" applyFill="1" applyBorder="1" applyAlignment="1" applyProtection="1">
      <alignment horizontal="left"/>
    </xf>
    <xf numFmtId="0" fontId="0" fillId="9" borderId="220" xfId="0" applyFont="1" applyFill="1" applyBorder="1" applyAlignment="1" applyProtection="1">
      <alignment horizontal="left"/>
    </xf>
    <xf numFmtId="0" fontId="26" fillId="12" borderId="149" xfId="0" applyFont="1" applyFill="1" applyBorder="1" applyAlignment="1">
      <alignment horizontal="left" vertical="center"/>
    </xf>
    <xf numFmtId="0" fontId="26" fillId="10" borderId="84" xfId="0" applyFont="1" applyFill="1" applyBorder="1"/>
    <xf numFmtId="0" fontId="26" fillId="10" borderId="123" xfId="0" applyFont="1" applyFill="1" applyBorder="1"/>
    <xf numFmtId="0" fontId="26" fillId="2" borderId="151" xfId="0" applyFont="1" applyFill="1" applyBorder="1" applyAlignment="1">
      <alignment horizontal="left" vertical="center"/>
    </xf>
    <xf numFmtId="0" fontId="26" fillId="10" borderId="88" xfId="0" applyFont="1" applyFill="1" applyBorder="1"/>
    <xf numFmtId="0" fontId="26" fillId="10" borderId="136" xfId="0" applyFont="1" applyFill="1" applyBorder="1"/>
    <xf numFmtId="0" fontId="9" fillId="0" borderId="90" xfId="0" applyFont="1" applyBorder="1" applyAlignment="1">
      <alignment horizontal="center"/>
    </xf>
    <xf numFmtId="0" fontId="9" fillId="0" borderId="130" xfId="0" applyFont="1" applyBorder="1" applyAlignment="1">
      <alignment horizontal="center"/>
    </xf>
    <xf numFmtId="0" fontId="9" fillId="0" borderId="91" xfId="0" applyFont="1" applyBorder="1" applyAlignment="1">
      <alignment horizontal="center"/>
    </xf>
    <xf numFmtId="0" fontId="22" fillId="3" borderId="109" xfId="0" applyFont="1" applyFill="1" applyBorder="1" applyAlignment="1">
      <alignment horizontal="center" vertical="center"/>
    </xf>
    <xf numFmtId="0" fontId="22" fillId="3" borderId="110" xfId="0" applyFont="1" applyFill="1" applyBorder="1" applyAlignment="1">
      <alignment horizontal="center" vertical="center"/>
    </xf>
    <xf numFmtId="0" fontId="22" fillId="3" borderId="69" xfId="0" applyFont="1" applyFill="1" applyBorder="1" applyAlignment="1">
      <alignment horizontal="center" vertical="center"/>
    </xf>
    <xf numFmtId="0" fontId="22" fillId="3" borderId="44" xfId="0" applyFont="1" applyFill="1" applyBorder="1" applyAlignment="1">
      <alignment horizontal="center" vertical="center"/>
    </xf>
    <xf numFmtId="0" fontId="22" fillId="3" borderId="81" xfId="0" applyFont="1" applyFill="1" applyBorder="1" applyAlignment="1">
      <alignment horizontal="center" vertical="center"/>
    </xf>
    <xf numFmtId="0" fontId="22" fillId="3" borderId="94" xfId="0" applyFont="1" applyFill="1" applyBorder="1" applyAlignment="1">
      <alignment horizontal="center" vertical="center"/>
    </xf>
    <xf numFmtId="0" fontId="26" fillId="6" borderId="159" xfId="0" applyFont="1" applyFill="1" applyBorder="1" applyAlignment="1">
      <alignment horizontal="left" vertical="center"/>
    </xf>
    <xf numFmtId="0" fontId="26" fillId="0" borderId="154" xfId="0" applyFont="1" applyBorder="1"/>
    <xf numFmtId="0" fontId="26" fillId="0" borderId="155" xfId="0" applyFont="1" applyBorder="1"/>
    <xf numFmtId="0" fontId="26" fillId="2" borderId="159" xfId="0" applyFont="1" applyFill="1" applyBorder="1" applyAlignment="1">
      <alignment horizontal="left" vertical="center"/>
    </xf>
    <xf numFmtId="0" fontId="26" fillId="8" borderId="159" xfId="0" applyFont="1" applyFill="1" applyBorder="1" applyAlignment="1">
      <alignment horizontal="left" vertical="center"/>
    </xf>
    <xf numFmtId="0" fontId="26" fillId="9" borderId="154" xfId="0" applyFont="1" applyFill="1" applyBorder="1"/>
    <xf numFmtId="0" fontId="26" fillId="9" borderId="155" xfId="0" applyFont="1" applyFill="1" applyBorder="1"/>
    <xf numFmtId="0" fontId="26" fillId="2" borderId="175" xfId="0" applyFont="1" applyFill="1" applyBorder="1" applyAlignment="1">
      <alignment horizontal="left" vertical="center"/>
    </xf>
    <xf numFmtId="0" fontId="26" fillId="0" borderId="176" xfId="0" applyFont="1" applyBorder="1"/>
    <xf numFmtId="0" fontId="14" fillId="2" borderId="81" xfId="0" applyFont="1" applyFill="1" applyBorder="1" applyAlignment="1">
      <alignment horizontal="center" vertical="center"/>
    </xf>
    <xf numFmtId="0" fontId="23" fillId="11" borderId="171" xfId="0" applyFont="1" applyFill="1" applyBorder="1" applyAlignment="1">
      <alignment horizontal="left" vertical="center"/>
    </xf>
    <xf numFmtId="0" fontId="7" fillId="9" borderId="172" xfId="0" applyFont="1" applyFill="1" applyBorder="1"/>
    <xf numFmtId="0" fontId="23" fillId="2" borderId="166" xfId="0" applyFont="1" applyFill="1" applyBorder="1" applyAlignment="1">
      <alignment horizontal="left" vertical="center"/>
    </xf>
    <xf numFmtId="0" fontId="7" fillId="0" borderId="161" xfId="0" applyFont="1" applyBorder="1"/>
    <xf numFmtId="0" fontId="14" fillId="0" borderId="109" xfId="0" applyFont="1" applyBorder="1" applyAlignment="1">
      <alignment horizontal="center" vertical="center"/>
    </xf>
    <xf numFmtId="0" fontId="14" fillId="0" borderId="110" xfId="0" applyFont="1" applyBorder="1" applyAlignment="1">
      <alignment horizontal="center" vertical="center"/>
    </xf>
    <xf numFmtId="0" fontId="14" fillId="0" borderId="106" xfId="0" applyFont="1" applyBorder="1" applyAlignment="1">
      <alignment horizontal="center" vertical="center"/>
    </xf>
    <xf numFmtId="0" fontId="14" fillId="0" borderId="107" xfId="0" applyFont="1" applyBorder="1" applyAlignment="1">
      <alignment horizontal="center" vertical="center"/>
    </xf>
    <xf numFmtId="0" fontId="26" fillId="12" borderId="159" xfId="0" applyFont="1" applyFill="1" applyBorder="1" applyAlignment="1">
      <alignment horizontal="left" vertical="center"/>
    </xf>
    <xf numFmtId="0" fontId="26" fillId="10" borderId="154" xfId="0" applyFont="1" applyFill="1" applyBorder="1"/>
    <xf numFmtId="0" fontId="26" fillId="10" borderId="155" xfId="0" applyFont="1" applyFill="1" applyBorder="1"/>
    <xf numFmtId="0" fontId="36" fillId="11" borderId="159" xfId="0" applyFont="1" applyFill="1" applyBorder="1" applyAlignment="1">
      <alignment horizontal="left" vertical="center"/>
    </xf>
    <xf numFmtId="0" fontId="36" fillId="9" borderId="154" xfId="0" applyFont="1" applyFill="1" applyBorder="1"/>
    <xf numFmtId="0" fontId="36" fillId="9" borderId="155" xfId="0" applyFont="1" applyFill="1" applyBorder="1"/>
    <xf numFmtId="0" fontId="26" fillId="2" borderId="150" xfId="0" applyFont="1" applyFill="1" applyBorder="1" applyAlignment="1">
      <alignment horizontal="left" vertical="center"/>
    </xf>
    <xf numFmtId="0" fontId="26" fillId="10" borderId="86" xfId="0" applyFont="1" applyFill="1" applyBorder="1"/>
    <xf numFmtId="0" fontId="26" fillId="10" borderId="128" xfId="0" applyFont="1" applyFill="1" applyBorder="1"/>
    <xf numFmtId="0" fontId="26" fillId="11" borderId="159" xfId="0" applyFont="1" applyFill="1" applyBorder="1" applyAlignment="1">
      <alignment horizontal="left" vertical="center"/>
    </xf>
    <xf numFmtId="0" fontId="23" fillId="2" borderId="163" xfId="0" applyFont="1" applyFill="1" applyBorder="1" applyAlignment="1">
      <alignment horizontal="left" vertical="center"/>
    </xf>
    <xf numFmtId="0" fontId="7" fillId="10" borderId="164" xfId="0" applyFont="1" applyFill="1" applyBorder="1"/>
    <xf numFmtId="0" fontId="23" fillId="16" borderId="171" xfId="0" applyFont="1" applyFill="1" applyBorder="1" applyAlignment="1">
      <alignment horizontal="left" vertical="center"/>
    </xf>
    <xf numFmtId="0" fontId="7" fillId="15" borderId="172" xfId="0" applyFont="1" applyFill="1" applyBorder="1"/>
    <xf numFmtId="0" fontId="9" fillId="12" borderId="192" xfId="0" applyFont="1" applyFill="1" applyBorder="1" applyAlignment="1">
      <alignment horizontal="left" vertical="center"/>
    </xf>
    <xf numFmtId="0" fontId="9" fillId="12" borderId="179" xfId="0" applyFont="1" applyFill="1" applyBorder="1" applyAlignment="1">
      <alignment horizontal="left" vertical="center"/>
    </xf>
    <xf numFmtId="0" fontId="9" fillId="12" borderId="180" xfId="0" applyFont="1" applyFill="1" applyBorder="1" applyAlignment="1">
      <alignment horizontal="left" vertical="center"/>
    </xf>
    <xf numFmtId="0" fontId="9" fillId="2" borderId="69" xfId="0" applyFont="1" applyFill="1" applyBorder="1" applyAlignment="1">
      <alignment horizontal="center" vertical="center"/>
    </xf>
    <xf numFmtId="0" fontId="7" fillId="0" borderId="94" xfId="0" applyFont="1" applyBorder="1"/>
    <xf numFmtId="0" fontId="36" fillId="2" borderId="159" xfId="0" applyFont="1" applyFill="1" applyBorder="1" applyAlignment="1">
      <alignment horizontal="left" vertical="center"/>
    </xf>
    <xf numFmtId="0" fontId="36" fillId="10" borderId="154" xfId="0" applyFont="1" applyFill="1" applyBorder="1"/>
    <xf numFmtId="0" fontId="36" fillId="12" borderId="159" xfId="0" applyFont="1" applyFill="1" applyBorder="1" applyAlignment="1">
      <alignment horizontal="left" vertical="center"/>
    </xf>
    <xf numFmtId="164" fontId="21" fillId="3" borderId="77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0" fontId="31" fillId="0" borderId="7" xfId="0" applyFont="1" applyBorder="1"/>
    <xf numFmtId="0" fontId="14" fillId="2" borderId="21" xfId="0" applyFont="1" applyFill="1" applyBorder="1" applyAlignment="1">
      <alignment horizontal="center" vertical="center" wrapText="1"/>
    </xf>
    <xf numFmtId="0" fontId="1" fillId="9" borderId="163" xfId="0" applyFont="1" applyFill="1" applyBorder="1" applyAlignment="1">
      <alignment horizontal="left"/>
    </xf>
    <xf numFmtId="0" fontId="0" fillId="9" borderId="164" xfId="0" applyFont="1" applyFill="1" applyBorder="1" applyAlignment="1">
      <alignment horizontal="left"/>
    </xf>
    <xf numFmtId="0" fontId="0" fillId="9" borderId="220" xfId="0" applyFont="1" applyFill="1" applyBorder="1" applyAlignment="1">
      <alignment horizontal="left"/>
    </xf>
    <xf numFmtId="0" fontId="24" fillId="0" borderId="163" xfId="0" applyFont="1" applyBorder="1" applyAlignment="1">
      <alignment horizontal="left"/>
    </xf>
    <xf numFmtId="0" fontId="24" fillId="0" borderId="164" xfId="0" applyFont="1" applyBorder="1" applyAlignment="1">
      <alignment horizontal="left"/>
    </xf>
    <xf numFmtId="0" fontId="24" fillId="0" borderId="220" xfId="0" applyFont="1" applyBorder="1" applyAlignment="1">
      <alignment horizontal="left"/>
    </xf>
    <xf numFmtId="0" fontId="23" fillId="2" borderId="161" xfId="0" applyFont="1" applyFill="1" applyBorder="1" applyAlignment="1">
      <alignment horizontal="left" vertical="center"/>
    </xf>
    <xf numFmtId="0" fontId="23" fillId="2" borderId="221" xfId="0" applyFont="1" applyFill="1" applyBorder="1" applyAlignment="1">
      <alignment horizontal="left" vertical="center"/>
    </xf>
    <xf numFmtId="0" fontId="24" fillId="0" borderId="159" xfId="0" applyFont="1" applyFill="1" applyBorder="1" applyAlignment="1" applyProtection="1">
      <alignment horizontal="left"/>
    </xf>
    <xf numFmtId="0" fontId="7" fillId="0" borderId="154" xfId="0" applyFont="1" applyFill="1" applyBorder="1" applyAlignment="1" applyProtection="1">
      <alignment horizontal="left"/>
    </xf>
    <xf numFmtId="0" fontId="7" fillId="0" borderId="155" xfId="0" applyFont="1" applyFill="1" applyBorder="1" applyAlignment="1" applyProtection="1">
      <alignment horizontal="left"/>
    </xf>
    <xf numFmtId="0" fontId="24" fillId="2" borderId="159" xfId="0" applyFont="1" applyFill="1" applyBorder="1" applyAlignment="1">
      <alignment horizontal="left" vertical="center"/>
    </xf>
    <xf numFmtId="0" fontId="24" fillId="2" borderId="154" xfId="0" applyFont="1" applyFill="1" applyBorder="1" applyAlignment="1">
      <alignment horizontal="left" vertical="center"/>
    </xf>
    <xf numFmtId="0" fontId="24" fillId="2" borderId="155" xfId="0" applyFont="1" applyFill="1" applyBorder="1" applyAlignment="1">
      <alignment horizontal="left" vertical="center"/>
    </xf>
    <xf numFmtId="0" fontId="28" fillId="2" borderId="44" xfId="0" applyFont="1" applyFill="1" applyBorder="1" applyAlignment="1">
      <alignment horizontal="center" vertical="center"/>
    </xf>
    <xf numFmtId="0" fontId="7" fillId="0" borderId="44" xfId="0" applyFont="1" applyBorder="1"/>
    <xf numFmtId="0" fontId="36" fillId="0" borderId="154" xfId="0" applyFont="1" applyBorder="1" applyAlignment="1">
      <alignment horizontal="left" vertical="top"/>
    </xf>
    <xf numFmtId="0" fontId="36" fillId="0" borderId="155" xfId="0" applyFont="1" applyBorder="1" applyAlignment="1">
      <alignment horizontal="left" vertical="top"/>
    </xf>
    <xf numFmtId="0" fontId="24" fillId="9" borderId="159" xfId="0" applyFont="1" applyFill="1" applyBorder="1" applyAlignment="1" applyProtection="1">
      <alignment horizontal="left"/>
    </xf>
    <xf numFmtId="0" fontId="24" fillId="9" borderId="154" xfId="0" applyFont="1" applyFill="1" applyBorder="1" applyAlignment="1" applyProtection="1">
      <alignment horizontal="left"/>
    </xf>
    <xf numFmtId="0" fontId="24" fillId="9" borderId="155" xfId="0" applyFont="1" applyFill="1" applyBorder="1" applyAlignment="1" applyProtection="1">
      <alignment horizontal="left"/>
    </xf>
    <xf numFmtId="0" fontId="26" fillId="11" borderId="166" xfId="0" applyFont="1" applyFill="1" applyBorder="1" applyAlignment="1">
      <alignment horizontal="left" vertical="center"/>
    </xf>
    <xf numFmtId="0" fontId="26" fillId="9" borderId="161" xfId="0" applyFont="1" applyFill="1" applyBorder="1"/>
    <xf numFmtId="0" fontId="23" fillId="2" borderId="177" xfId="0" applyFont="1" applyFill="1" applyBorder="1" applyAlignment="1">
      <alignment horizontal="left" vertical="center"/>
    </xf>
    <xf numFmtId="0" fontId="7" fillId="10" borderId="173" xfId="0" applyFont="1" applyFill="1" applyBorder="1"/>
    <xf numFmtId="0" fontId="23" fillId="11" borderId="166" xfId="0" applyFont="1" applyFill="1" applyBorder="1" applyAlignment="1">
      <alignment horizontal="left" vertical="center"/>
    </xf>
    <xf numFmtId="0" fontId="7" fillId="9" borderId="161" xfId="0" applyFont="1" applyFill="1" applyBorder="1"/>
    <xf numFmtId="0" fontId="26" fillId="14" borderId="159" xfId="0" applyFont="1" applyFill="1" applyBorder="1" applyAlignment="1">
      <alignment horizontal="left" vertical="center"/>
    </xf>
    <xf numFmtId="0" fontId="26" fillId="15" borderId="154" xfId="0" applyFont="1" applyFill="1" applyBorder="1"/>
    <xf numFmtId="0" fontId="26" fillId="16" borderId="159" xfId="0" applyFont="1" applyFill="1" applyBorder="1" applyAlignment="1">
      <alignment horizontal="left" vertical="center"/>
    </xf>
    <xf numFmtId="0" fontId="23" fillId="2" borderId="215" xfId="0" applyFont="1" applyFill="1" applyBorder="1" applyAlignment="1">
      <alignment horizontal="left" vertical="center"/>
    </xf>
    <xf numFmtId="0" fontId="23" fillId="2" borderId="216" xfId="0" applyFont="1" applyFill="1" applyBorder="1" applyAlignment="1">
      <alignment horizontal="left" vertical="center"/>
    </xf>
    <xf numFmtId="0" fontId="23" fillId="2" borderId="170" xfId="0" applyFont="1" applyFill="1" applyBorder="1" applyAlignment="1">
      <alignment horizontal="left" vertical="center"/>
    </xf>
    <xf numFmtId="0" fontId="23" fillId="11" borderId="192" xfId="0" applyFont="1" applyFill="1" applyBorder="1" applyAlignment="1">
      <alignment horizontal="left" vertical="center"/>
    </xf>
    <xf numFmtId="0" fontId="23" fillId="11" borderId="179" xfId="0" applyFont="1" applyFill="1" applyBorder="1" applyAlignment="1">
      <alignment horizontal="left" vertical="center"/>
    </xf>
    <xf numFmtId="0" fontId="23" fillId="11" borderId="180" xfId="0" applyFont="1" applyFill="1" applyBorder="1" applyAlignment="1">
      <alignment horizontal="left" vertical="center"/>
    </xf>
    <xf numFmtId="0" fontId="36" fillId="13" borderId="159" xfId="0" applyFont="1" applyFill="1" applyBorder="1" applyAlignment="1">
      <alignment horizontal="left" vertical="center"/>
    </xf>
    <xf numFmtId="0" fontId="36" fillId="18" borderId="154" xfId="0" applyFont="1" applyFill="1" applyBorder="1"/>
    <xf numFmtId="0" fontId="36" fillId="17" borderId="159" xfId="0" applyFont="1" applyFill="1" applyBorder="1" applyAlignment="1">
      <alignment horizontal="left" vertical="center"/>
    </xf>
    <xf numFmtId="0" fontId="36" fillId="14" borderId="159" xfId="0" applyFont="1" applyFill="1" applyBorder="1" applyAlignment="1">
      <alignment horizontal="left" vertical="center"/>
    </xf>
    <xf numFmtId="0" fontId="36" fillId="15" borderId="154" xfId="0" applyFont="1" applyFill="1" applyBorder="1"/>
    <xf numFmtId="0" fontId="15" fillId="0" borderId="0" xfId="0" applyFont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Y.K.A.P.!A1"/><Relationship Id="rId2" Type="http://schemas.openxmlformats.org/officeDocument/2006/relationships/hyperlink" Target="#'El Bomber'!A1"/><Relationship Id="rId1" Type="http://schemas.openxmlformats.org/officeDocument/2006/relationships/hyperlink" Target="#'Info ENG'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Y.K.A.P.!A1"/><Relationship Id="rId2" Type="http://schemas.openxmlformats.org/officeDocument/2006/relationships/hyperlink" Target="#'El Bomber'!A1"/><Relationship Id="rId1" Type="http://schemas.openxmlformats.org/officeDocument/2006/relationships/hyperlink" Target="#&#1048;&#1085;&#1092;&#1086;!A1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Y.K.A.P.!A1"/><Relationship Id="rId2" Type="http://schemas.openxmlformats.org/officeDocument/2006/relationships/hyperlink" Target="#'El Bomber'!A1"/><Relationship Id="rId1" Type="http://schemas.openxmlformats.org/officeDocument/2006/relationships/hyperlink" Target="#&#1048;&#1085;&#1092;&#1086;!A1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'Y.K.A.P. ENG'!A1"/><Relationship Id="rId2" Type="http://schemas.openxmlformats.org/officeDocument/2006/relationships/hyperlink" Target="#'El Bomber ENG'!A1"/><Relationship Id="rId1" Type="http://schemas.openxmlformats.org/officeDocument/2006/relationships/hyperlink" Target="#&#1048;&#1085;&#1092;&#1086;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'Y.K.A.P. ENG'!A1"/><Relationship Id="rId2" Type="http://schemas.openxmlformats.org/officeDocument/2006/relationships/hyperlink" Target="#'El Bomber ENG'!A1"/><Relationship Id="rId1" Type="http://schemas.openxmlformats.org/officeDocument/2006/relationships/hyperlink" Target="#'Info%20ENG'!A1"/><Relationship Id="rId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Y.K.A.P. ENG'!A1"/><Relationship Id="rId2" Type="http://schemas.openxmlformats.org/officeDocument/2006/relationships/hyperlink" Target="#'El Bomber ENG'!A1"/><Relationship Id="rId1" Type="http://schemas.openxmlformats.org/officeDocument/2006/relationships/hyperlink" Target="#'Info%20ENG'!A1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438150</xdr:colOff>
      <xdr:row>2</xdr:row>
      <xdr:rowOff>28575</xdr:rowOff>
    </xdr:from>
    <xdr:ext cx="952500" cy="485775"/>
    <xdr:sp macro="" textlink="">
      <xdr:nvSpPr>
        <xdr:cNvPr id="3" name="Shap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869750" y="3537113"/>
          <a:ext cx="952500" cy="485775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ENG</a:t>
          </a:r>
          <a:endParaRPr sz="1800" b="1"/>
        </a:p>
      </xdr:txBody>
    </xdr:sp>
    <xdr:clientData fLocksWithSheet="0"/>
  </xdr:oneCellAnchor>
  <xdr:oneCellAnchor>
    <xdr:from>
      <xdr:col>10</xdr:col>
      <xdr:colOff>0</xdr:colOff>
      <xdr:row>10</xdr:row>
      <xdr:rowOff>0</xdr:rowOff>
    </xdr:from>
    <xdr:ext cx="1562100" cy="400050"/>
    <xdr:sp macro="" textlink="">
      <xdr:nvSpPr>
        <xdr:cNvPr id="7" name="Shape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564950" y="3584738"/>
          <a:ext cx="1562100" cy="390525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EL BOMBER</a:t>
          </a:r>
          <a:endParaRPr sz="1600" b="1"/>
        </a:p>
      </xdr:txBody>
    </xdr:sp>
    <xdr:clientData fLocksWithSheet="0"/>
  </xdr:oneCellAnchor>
  <xdr:oneCellAnchor>
    <xdr:from>
      <xdr:col>12</xdr:col>
      <xdr:colOff>0</xdr:colOff>
      <xdr:row>10</xdr:row>
      <xdr:rowOff>0</xdr:rowOff>
    </xdr:from>
    <xdr:ext cx="1562100" cy="400050"/>
    <xdr:sp macro="" textlink="">
      <xdr:nvSpPr>
        <xdr:cNvPr id="8" name="Shape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564950" y="3584738"/>
          <a:ext cx="1562100" cy="390525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Y.K.A.P.</a:t>
          </a:r>
          <a:endParaRPr sz="1600" b="1"/>
        </a:p>
      </xdr:txBody>
    </xdr:sp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12</xdr:row>
      <xdr:rowOff>0</xdr:rowOff>
    </xdr:from>
    <xdr:ext cx="552450" cy="390525"/>
    <xdr:sp macro="" textlink="">
      <xdr:nvSpPr>
        <xdr:cNvPr id="9" name="Shape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5074538" y="3589500"/>
          <a:ext cx="542925" cy="381000"/>
        </a:xfrm>
        <a:prstGeom prst="leftArrow">
          <a:avLst>
            <a:gd name="adj1" fmla="val 50000"/>
            <a:gd name="adj2" fmla="val 50000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E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0</xdr:rowOff>
    </xdr:from>
    <xdr:ext cx="1562100" cy="390525"/>
    <xdr:sp macro="" textlink="">
      <xdr:nvSpPr>
        <xdr:cNvPr id="13" name="Shape 1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4569713" y="3589500"/>
          <a:ext cx="1552575" cy="381000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cs typeface="Calibri"/>
              <a:sym typeface="Calibri"/>
            </a:rPr>
            <a:t>EL</a:t>
          </a:r>
          <a:r>
            <a:rPr lang="en-US" sz="1600" b="1" baseline="0">
              <a:solidFill>
                <a:schemeClr val="lt1"/>
              </a:solidFill>
              <a:latin typeface="Calibri"/>
              <a:cs typeface="Calibri"/>
              <a:sym typeface="Calibri"/>
            </a:rPr>
            <a:t> BOMBER</a:t>
          </a:r>
        </a:p>
      </xdr:txBody>
    </xdr:sp>
    <xdr:clientData fLocksWithSheet="0"/>
  </xdr:oneCellAnchor>
  <xdr:oneCellAnchor>
    <xdr:from>
      <xdr:col>13</xdr:col>
      <xdr:colOff>771525</xdr:colOff>
      <xdr:row>11</xdr:row>
      <xdr:rowOff>76200</xdr:rowOff>
    </xdr:from>
    <xdr:ext cx="1581150" cy="400050"/>
    <xdr:sp macro="" textlink="">
      <xdr:nvSpPr>
        <xdr:cNvPr id="14" name="Shape 1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4560188" y="3584738"/>
          <a:ext cx="1571625" cy="390525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cs typeface="Calibri"/>
              <a:sym typeface="Calibri"/>
            </a:rPr>
            <a:t>Y.K.A.P.</a:t>
          </a:r>
          <a:endParaRPr sz="1600" b="1"/>
        </a:p>
      </xdr:txBody>
    </xdr:sp>
    <xdr:clientData fLocksWithSheet="0"/>
  </xdr:oneCellAnchor>
  <xdr:oneCellAnchor>
    <xdr:from>
      <xdr:col>7</xdr:col>
      <xdr:colOff>771525</xdr:colOff>
      <xdr:row>1</xdr:row>
      <xdr:rowOff>180975</xdr:rowOff>
    </xdr:from>
    <xdr:ext cx="2047875" cy="704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12</xdr:row>
      <xdr:rowOff>0</xdr:rowOff>
    </xdr:from>
    <xdr:ext cx="552450" cy="409575"/>
    <xdr:sp macro="" textlink="">
      <xdr:nvSpPr>
        <xdr:cNvPr id="15" name="Shape 1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/>
      </xdr:nvSpPr>
      <xdr:spPr>
        <a:xfrm>
          <a:off x="5074538" y="3579975"/>
          <a:ext cx="542925" cy="400050"/>
        </a:xfrm>
        <a:prstGeom prst="leftArrow">
          <a:avLst>
            <a:gd name="adj1" fmla="val 50000"/>
            <a:gd name="adj2" fmla="val 50000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E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0</xdr:rowOff>
    </xdr:from>
    <xdr:ext cx="1562100" cy="409575"/>
    <xdr:sp macro="" textlink="">
      <xdr:nvSpPr>
        <xdr:cNvPr id="19" name="Shape 19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SpPr/>
      </xdr:nvSpPr>
      <xdr:spPr>
        <a:xfrm>
          <a:off x="4569713" y="3579975"/>
          <a:ext cx="1552575" cy="400050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EL BOMBER</a:t>
          </a:r>
          <a:endParaRPr sz="1600" b="1"/>
        </a:p>
      </xdr:txBody>
    </xdr:sp>
    <xdr:clientData fLocksWithSheet="0"/>
  </xdr:oneCellAnchor>
  <xdr:oneCellAnchor>
    <xdr:from>
      <xdr:col>13</xdr:col>
      <xdr:colOff>771525</xdr:colOff>
      <xdr:row>11</xdr:row>
      <xdr:rowOff>76200</xdr:rowOff>
    </xdr:from>
    <xdr:ext cx="1571625" cy="419100"/>
    <xdr:sp macro="" textlink="">
      <xdr:nvSpPr>
        <xdr:cNvPr id="20" name="Shape 20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SpPr/>
      </xdr:nvSpPr>
      <xdr:spPr>
        <a:xfrm>
          <a:off x="8848725" y="2181225"/>
          <a:ext cx="1571625" cy="419100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Y.K.A.P.</a:t>
          </a:r>
          <a:endParaRPr sz="1600" b="1"/>
        </a:p>
      </xdr:txBody>
    </xdr:sp>
    <xdr:clientData fLocksWithSheet="0"/>
  </xdr:oneCellAnchor>
  <xdr:oneCellAnchor>
    <xdr:from>
      <xdr:col>8</xdr:col>
      <xdr:colOff>200025</xdr:colOff>
      <xdr:row>0</xdr:row>
      <xdr:rowOff>76200</xdr:rowOff>
    </xdr:from>
    <xdr:ext cx="933450" cy="1219200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390525</xdr:colOff>
      <xdr:row>2</xdr:row>
      <xdr:rowOff>28575</xdr:rowOff>
    </xdr:from>
    <xdr:ext cx="819150" cy="485775"/>
    <xdr:sp macro="" textlink="">
      <xdr:nvSpPr>
        <xdr:cNvPr id="41" name="Shape 4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/>
      </xdr:nvSpPr>
      <xdr:spPr>
        <a:xfrm>
          <a:off x="4936425" y="3537113"/>
          <a:ext cx="819150" cy="485775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RUS</a:t>
          </a:r>
          <a:endParaRPr sz="1800" b="1"/>
        </a:p>
      </xdr:txBody>
    </xdr:sp>
    <xdr:clientData fLocksWithSheet="0"/>
  </xdr:oneCellAnchor>
  <xdr:oneCellAnchor>
    <xdr:from>
      <xdr:col>12</xdr:col>
      <xdr:colOff>438150</xdr:colOff>
      <xdr:row>2</xdr:row>
      <xdr:rowOff>28575</xdr:rowOff>
    </xdr:from>
    <xdr:ext cx="819150" cy="485775"/>
    <xdr:sp macro="" textlink="">
      <xdr:nvSpPr>
        <xdr:cNvPr id="42" name="Shape 4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/>
      </xdr:nvSpPr>
      <xdr:spPr>
        <a:xfrm>
          <a:off x="4936425" y="3537113"/>
          <a:ext cx="819150" cy="485775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RUS</a:t>
          </a:r>
          <a:endParaRPr sz="1800" b="1"/>
        </a:p>
      </xdr:txBody>
    </xdr:sp>
    <xdr:clientData fLocksWithSheet="0"/>
  </xdr:oneCellAnchor>
  <xdr:oneCellAnchor>
    <xdr:from>
      <xdr:col>10</xdr:col>
      <xdr:colOff>0</xdr:colOff>
      <xdr:row>10</xdr:row>
      <xdr:rowOff>0</xdr:rowOff>
    </xdr:from>
    <xdr:ext cx="1562100" cy="390525"/>
    <xdr:sp macro="" textlink="">
      <xdr:nvSpPr>
        <xdr:cNvPr id="46" name="Shape 46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300-00002E000000}"/>
            </a:ext>
          </a:extLst>
        </xdr:cNvPr>
        <xdr:cNvSpPr/>
      </xdr:nvSpPr>
      <xdr:spPr>
        <a:xfrm>
          <a:off x="4564950" y="3589500"/>
          <a:ext cx="1562100" cy="381000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EL BOMBER</a:t>
          </a:r>
          <a:endParaRPr sz="1600" b="1"/>
        </a:p>
      </xdr:txBody>
    </xdr:sp>
    <xdr:clientData fLocksWithSheet="0"/>
  </xdr:oneCellAnchor>
  <xdr:oneCellAnchor>
    <xdr:from>
      <xdr:col>12</xdr:col>
      <xdr:colOff>0</xdr:colOff>
      <xdr:row>10</xdr:row>
      <xdr:rowOff>0</xdr:rowOff>
    </xdr:from>
    <xdr:ext cx="1409700" cy="390525"/>
    <xdr:sp macro="" textlink="">
      <xdr:nvSpPr>
        <xdr:cNvPr id="47" name="Shape 47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300-00002F000000}"/>
            </a:ext>
          </a:extLst>
        </xdr:cNvPr>
        <xdr:cNvSpPr/>
      </xdr:nvSpPr>
      <xdr:spPr>
        <a:xfrm>
          <a:off x="4641150" y="3589500"/>
          <a:ext cx="1409700" cy="381000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ea typeface="Calibri"/>
              <a:cs typeface="Calibri"/>
              <a:sym typeface="Calibri"/>
            </a:rPr>
            <a:t>Y.K.A.P.</a:t>
          </a:r>
        </a:p>
      </xdr:txBody>
    </xdr:sp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12</xdr:row>
      <xdr:rowOff>0</xdr:rowOff>
    </xdr:from>
    <xdr:ext cx="552450" cy="390525"/>
    <xdr:sp macro="" textlink="">
      <xdr:nvSpPr>
        <xdr:cNvPr id="48" name="Shape 4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30000000}"/>
            </a:ext>
          </a:extLst>
        </xdr:cNvPr>
        <xdr:cNvSpPr/>
      </xdr:nvSpPr>
      <xdr:spPr>
        <a:xfrm>
          <a:off x="5074538" y="3589500"/>
          <a:ext cx="542925" cy="381000"/>
        </a:xfrm>
        <a:prstGeom prst="leftArrow">
          <a:avLst>
            <a:gd name="adj1" fmla="val 50000"/>
            <a:gd name="adj2" fmla="val 50000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E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0</xdr:rowOff>
    </xdr:from>
    <xdr:ext cx="1562100" cy="390525"/>
    <xdr:sp macro="" textlink="">
      <xdr:nvSpPr>
        <xdr:cNvPr id="52" name="Shape 5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400-000034000000}"/>
            </a:ext>
          </a:extLst>
        </xdr:cNvPr>
        <xdr:cNvSpPr/>
      </xdr:nvSpPr>
      <xdr:spPr>
        <a:xfrm>
          <a:off x="4569713" y="3589500"/>
          <a:ext cx="1552575" cy="381000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cs typeface="Calibri"/>
              <a:sym typeface="Calibri"/>
            </a:rPr>
            <a:t>EL</a:t>
          </a:r>
          <a:r>
            <a:rPr lang="en-US" sz="1600" b="1" baseline="0">
              <a:solidFill>
                <a:schemeClr val="lt1"/>
              </a:solidFill>
              <a:latin typeface="Calibri"/>
              <a:cs typeface="Calibri"/>
              <a:sym typeface="Calibri"/>
            </a:rPr>
            <a:t> BOMBER</a:t>
          </a:r>
          <a:endParaRPr sz="1600" b="1"/>
        </a:p>
      </xdr:txBody>
    </xdr:sp>
    <xdr:clientData fLocksWithSheet="0"/>
  </xdr:oneCellAnchor>
  <xdr:oneCellAnchor>
    <xdr:from>
      <xdr:col>13</xdr:col>
      <xdr:colOff>771525</xdr:colOff>
      <xdr:row>11</xdr:row>
      <xdr:rowOff>76200</xdr:rowOff>
    </xdr:from>
    <xdr:ext cx="1581150" cy="400050"/>
    <xdr:sp macro="" textlink="">
      <xdr:nvSpPr>
        <xdr:cNvPr id="53" name="Shape 5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400-000035000000}"/>
            </a:ext>
          </a:extLst>
        </xdr:cNvPr>
        <xdr:cNvSpPr/>
      </xdr:nvSpPr>
      <xdr:spPr>
        <a:xfrm>
          <a:off x="4560188" y="3584738"/>
          <a:ext cx="1571625" cy="390525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cs typeface="Calibri"/>
              <a:sym typeface="Calibri"/>
            </a:rPr>
            <a:t>Y.K.A.P.</a:t>
          </a:r>
          <a:endParaRPr sz="1600" b="1"/>
        </a:p>
      </xdr:txBody>
    </xdr:sp>
    <xdr:clientData fLocksWithSheet="0"/>
  </xdr:oneCellAnchor>
  <xdr:oneCellAnchor>
    <xdr:from>
      <xdr:col>7</xdr:col>
      <xdr:colOff>771525</xdr:colOff>
      <xdr:row>1</xdr:row>
      <xdr:rowOff>180975</xdr:rowOff>
    </xdr:from>
    <xdr:ext cx="2047875" cy="7048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38100</xdr:colOff>
      <xdr:row>12</xdr:row>
      <xdr:rowOff>0</xdr:rowOff>
    </xdr:from>
    <xdr:ext cx="552450" cy="409575"/>
    <xdr:sp macro="" textlink="">
      <xdr:nvSpPr>
        <xdr:cNvPr id="54" name="Shape 5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36000000}"/>
            </a:ext>
          </a:extLst>
        </xdr:cNvPr>
        <xdr:cNvSpPr/>
      </xdr:nvSpPr>
      <xdr:spPr>
        <a:xfrm>
          <a:off x="5074538" y="3579975"/>
          <a:ext cx="542925" cy="400050"/>
        </a:xfrm>
        <a:prstGeom prst="leftArrow">
          <a:avLst>
            <a:gd name="adj1" fmla="val 50000"/>
            <a:gd name="adj2" fmla="val 50000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E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12</xdr:col>
      <xdr:colOff>0</xdr:colOff>
      <xdr:row>12</xdr:row>
      <xdr:rowOff>0</xdr:rowOff>
    </xdr:from>
    <xdr:ext cx="1562100" cy="409575"/>
    <xdr:sp macro="" textlink="">
      <xdr:nvSpPr>
        <xdr:cNvPr id="58" name="Shape 5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500-00003A000000}"/>
            </a:ext>
          </a:extLst>
        </xdr:cNvPr>
        <xdr:cNvSpPr/>
      </xdr:nvSpPr>
      <xdr:spPr>
        <a:xfrm>
          <a:off x="4569713" y="3579975"/>
          <a:ext cx="1552575" cy="400050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cs typeface="Calibri"/>
              <a:sym typeface="Calibri"/>
            </a:rPr>
            <a:t>EL</a:t>
          </a:r>
          <a:r>
            <a:rPr lang="en-US" sz="1600" b="1" baseline="0">
              <a:solidFill>
                <a:schemeClr val="lt1"/>
              </a:solidFill>
              <a:latin typeface="Calibri"/>
              <a:cs typeface="Calibri"/>
              <a:sym typeface="Calibri"/>
            </a:rPr>
            <a:t> BOMBER</a:t>
          </a:r>
          <a:endParaRPr sz="1600" b="1"/>
        </a:p>
      </xdr:txBody>
    </xdr:sp>
    <xdr:clientData fLocksWithSheet="0"/>
  </xdr:oneCellAnchor>
  <xdr:oneCellAnchor>
    <xdr:from>
      <xdr:col>13</xdr:col>
      <xdr:colOff>771525</xdr:colOff>
      <xdr:row>11</xdr:row>
      <xdr:rowOff>76200</xdr:rowOff>
    </xdr:from>
    <xdr:ext cx="1562100" cy="419100"/>
    <xdr:sp macro="" textlink="">
      <xdr:nvSpPr>
        <xdr:cNvPr id="59" name="Shape 5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500-00003B000000}"/>
            </a:ext>
          </a:extLst>
        </xdr:cNvPr>
        <xdr:cNvSpPr/>
      </xdr:nvSpPr>
      <xdr:spPr>
        <a:xfrm>
          <a:off x="8848725" y="2181225"/>
          <a:ext cx="1562100" cy="419100"/>
        </a:xfrm>
        <a:prstGeom prst="roundRect">
          <a:avLst>
            <a:gd name="adj" fmla="val 16667"/>
          </a:avLst>
        </a:prstGeom>
        <a:gradFill>
          <a:gsLst>
            <a:gs pos="0">
              <a:schemeClr val="dk1"/>
            </a:gs>
            <a:gs pos="80000">
              <a:schemeClr val="dk1"/>
            </a:gs>
            <a:gs pos="100000">
              <a:schemeClr val="dk1"/>
            </a:gs>
          </a:gsLst>
          <a:lin ang="16200000" scaled="0"/>
        </a:gradFill>
        <a:ln w="9525" cap="flat" cmpd="sng">
          <a:solidFill>
            <a:srgbClr val="E6BA3D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lt1"/>
              </a:solidFill>
              <a:latin typeface="Calibri"/>
              <a:cs typeface="Calibri"/>
              <a:sym typeface="Calibri"/>
            </a:rPr>
            <a:t>Y.K.A.P.</a:t>
          </a:r>
          <a:endParaRPr sz="1600" b="1"/>
        </a:p>
      </xdr:txBody>
    </xdr:sp>
    <xdr:clientData fLocksWithSheet="0"/>
  </xdr:oneCellAnchor>
  <xdr:oneCellAnchor>
    <xdr:from>
      <xdr:col>8</xdr:col>
      <xdr:colOff>200025</xdr:colOff>
      <xdr:row>0</xdr:row>
      <xdr:rowOff>76200</xdr:rowOff>
    </xdr:from>
    <xdr:ext cx="923925" cy="1219200"/>
    <xdr:pic>
      <xdr:nvPicPr>
        <xdr:cNvPr id="2" name="image6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4371975" y="76200"/>
          <a:ext cx="923925" cy="12192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tabSelected="1" workbookViewId="0">
      <selection activeCell="R21" sqref="R21"/>
    </sheetView>
  </sheetViews>
  <sheetFormatPr defaultColWidth="14.42578125" defaultRowHeight="15" customHeight="1" x14ac:dyDescent="0.25"/>
  <cols>
    <col min="1" max="14" width="11.7109375" customWidth="1"/>
    <col min="15" max="26" width="8.85546875" customWidth="1"/>
  </cols>
  <sheetData>
    <row r="1" spans="1:14" ht="15" customHeight="1" x14ac:dyDescent="0.25">
      <c r="A1" s="719" t="s">
        <v>0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20"/>
    </row>
    <row r="2" spans="1:14" ht="15" customHeight="1" x14ac:dyDescent="0.25">
      <c r="A2" s="721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5"/>
    </row>
    <row r="3" spans="1:14" ht="15" customHeight="1" x14ac:dyDescent="0.25">
      <c r="A3" s="721"/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5"/>
    </row>
    <row r="4" spans="1:14" ht="15" customHeight="1" x14ac:dyDescent="0.25">
      <c r="A4" s="721"/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5"/>
    </row>
    <row r="5" spans="1:14" ht="15" customHeight="1" x14ac:dyDescent="0.25">
      <c r="A5" s="721"/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84"/>
      <c r="N5" s="685"/>
    </row>
    <row r="6" spans="1:14" ht="15" customHeight="1" x14ac:dyDescent="0.25">
      <c r="A6" s="721"/>
      <c r="B6" s="684"/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5"/>
    </row>
    <row r="7" spans="1:14" ht="15.75" customHeight="1" x14ac:dyDescent="0.25">
      <c r="A7" s="722"/>
      <c r="B7" s="723"/>
      <c r="C7" s="723"/>
      <c r="D7" s="723"/>
      <c r="E7" s="723"/>
      <c r="F7" s="723"/>
      <c r="G7" s="723"/>
      <c r="H7" s="723"/>
      <c r="I7" s="723"/>
      <c r="J7" s="723"/>
      <c r="K7" s="723"/>
      <c r="L7" s="723"/>
      <c r="M7" s="723"/>
      <c r="N7" s="724"/>
    </row>
    <row r="8" spans="1:14" ht="15" customHeight="1" x14ac:dyDescent="0.25">
      <c r="A8" s="1"/>
      <c r="B8" s="2"/>
      <c r="C8" s="2"/>
      <c r="D8" s="2"/>
      <c r="E8" s="3"/>
      <c r="F8" s="3"/>
      <c r="G8" s="4"/>
      <c r="H8" s="4"/>
      <c r="I8" s="4"/>
      <c r="J8" s="2"/>
      <c r="K8" s="725" t="s">
        <v>1</v>
      </c>
      <c r="L8" s="726"/>
      <c r="M8" s="729">
        <f>'Y.K.A.P.'!V10+'El Bomber'!P10</f>
        <v>0</v>
      </c>
      <c r="N8" s="730"/>
    </row>
    <row r="9" spans="1:14" ht="15.75" customHeight="1" x14ac:dyDescent="0.25">
      <c r="A9" s="5"/>
      <c r="B9" s="6"/>
      <c r="C9" s="6"/>
      <c r="D9" s="6"/>
      <c r="E9" s="7"/>
      <c r="F9" s="7"/>
      <c r="G9" s="8"/>
      <c r="H9" s="8"/>
      <c r="I9" s="8"/>
      <c r="J9" s="6"/>
      <c r="K9" s="727"/>
      <c r="L9" s="728"/>
      <c r="M9" s="731"/>
      <c r="N9" s="732"/>
    </row>
    <row r="10" spans="1:14" ht="6.75" customHeight="1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9"/>
    </row>
    <row r="11" spans="1:14" ht="15" customHeight="1" x14ac:dyDescent="0.25">
      <c r="A11" s="5"/>
      <c r="B11" s="6"/>
      <c r="C11" s="6"/>
      <c r="D11" s="6"/>
      <c r="E11" s="6"/>
      <c r="F11" s="6"/>
      <c r="G11" s="733"/>
      <c r="H11" s="698"/>
      <c r="I11" s="6"/>
      <c r="J11" s="6"/>
      <c r="K11" s="6"/>
      <c r="L11" s="6"/>
      <c r="M11" s="6"/>
      <c r="N11" s="6"/>
    </row>
    <row r="12" spans="1:14" ht="15.75" customHeight="1" x14ac:dyDescent="0.25">
      <c r="A12" s="5"/>
      <c r="B12" s="6"/>
      <c r="C12" s="6"/>
      <c r="D12" s="6"/>
      <c r="E12" s="6"/>
      <c r="F12" s="6"/>
      <c r="G12" s="734"/>
      <c r="H12" s="701"/>
      <c r="I12" s="6"/>
      <c r="J12" s="6"/>
      <c r="K12" s="6"/>
      <c r="L12" s="6"/>
      <c r="M12" s="6"/>
      <c r="N12" s="6"/>
    </row>
    <row r="13" spans="1:14" ht="6.75" customHeight="1" x14ac:dyDescent="0.2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</row>
    <row r="14" spans="1:14" ht="30" customHeight="1" x14ac:dyDescent="0.25">
      <c r="A14" s="5"/>
      <c r="B14" s="6"/>
      <c r="C14" s="6"/>
      <c r="D14" s="6"/>
      <c r="E14" s="716"/>
      <c r="F14" s="717"/>
      <c r="G14" s="716"/>
      <c r="H14" s="717"/>
      <c r="I14" s="716"/>
      <c r="J14" s="717"/>
      <c r="K14" s="716">
        <f>'El Bomber'!P10</f>
        <v>0</v>
      </c>
      <c r="L14" s="717"/>
      <c r="M14" s="716">
        <f>'Y.K.A.P.'!V10</f>
        <v>0</v>
      </c>
      <c r="N14" s="718"/>
    </row>
    <row r="15" spans="1:14" ht="21" customHeight="1" x14ac:dyDescent="0.25">
      <c r="A15" s="711" t="s">
        <v>2</v>
      </c>
      <c r="B15" s="695"/>
      <c r="C15" s="695"/>
      <c r="D15" s="695"/>
      <c r="E15" s="695"/>
      <c r="F15" s="695"/>
      <c r="G15" s="695"/>
      <c r="H15" s="695"/>
      <c r="I15" s="695"/>
      <c r="J15" s="695"/>
      <c r="K15" s="695"/>
      <c r="L15" s="695"/>
      <c r="M15" s="679"/>
      <c r="N15" s="13"/>
    </row>
    <row r="16" spans="1:14" ht="15" customHeight="1" x14ac:dyDescent="0.25">
      <c r="A16" s="712" t="s">
        <v>3</v>
      </c>
      <c r="B16" s="713"/>
      <c r="C16" s="713"/>
      <c r="D16" s="713"/>
      <c r="E16" s="713"/>
      <c r="F16" s="713"/>
      <c r="G16" s="713"/>
      <c r="H16" s="713"/>
      <c r="I16" s="713"/>
      <c r="J16" s="713"/>
      <c r="K16" s="714"/>
      <c r="L16" s="14"/>
      <c r="M16" s="14"/>
      <c r="N16" s="15"/>
    </row>
    <row r="17" spans="1:26" ht="15" customHeight="1" x14ac:dyDescent="0.25">
      <c r="A17" s="699"/>
      <c r="B17" s="700"/>
      <c r="C17" s="700"/>
      <c r="D17" s="700"/>
      <c r="E17" s="700"/>
      <c r="F17" s="700"/>
      <c r="G17" s="700"/>
      <c r="H17" s="700"/>
      <c r="I17" s="700"/>
      <c r="J17" s="700"/>
      <c r="K17" s="701"/>
      <c r="L17" s="16"/>
      <c r="M17" s="16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" customHeight="1" x14ac:dyDescent="0.25">
      <c r="A18" s="678" t="s">
        <v>4</v>
      </c>
      <c r="B18" s="693"/>
      <c r="C18" s="715"/>
      <c r="D18" s="681"/>
      <c r="E18" s="681"/>
      <c r="F18" s="681"/>
      <c r="G18" s="681"/>
      <c r="H18" s="681"/>
      <c r="I18" s="681"/>
      <c r="J18" s="682"/>
      <c r="K18" s="19"/>
      <c r="L18" s="16"/>
      <c r="M18" s="16"/>
      <c r="N18" s="17"/>
    </row>
    <row r="19" spans="1:26" ht="18.75" x14ac:dyDescent="0.25">
      <c r="A19" s="20"/>
      <c r="B19" s="21" t="s">
        <v>5</v>
      </c>
      <c r="C19" s="715"/>
      <c r="D19" s="681"/>
      <c r="E19" s="681"/>
      <c r="F19" s="681"/>
      <c r="G19" s="681"/>
      <c r="H19" s="681"/>
      <c r="I19" s="681"/>
      <c r="J19" s="682"/>
      <c r="K19" s="19"/>
      <c r="L19" s="16"/>
      <c r="M19" s="16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8.75" x14ac:dyDescent="0.25">
      <c r="A20" s="20"/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16"/>
      <c r="M20" s="16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 x14ac:dyDescent="0.25">
      <c r="A21" s="696" t="s">
        <v>6</v>
      </c>
      <c r="B21" s="697"/>
      <c r="C21" s="697"/>
      <c r="D21" s="697"/>
      <c r="E21" s="697"/>
      <c r="F21" s="697"/>
      <c r="G21" s="697"/>
      <c r="H21" s="697"/>
      <c r="I21" s="697"/>
      <c r="J21" s="697"/>
      <c r="K21" s="698"/>
      <c r="L21" s="16"/>
      <c r="M21" s="16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customHeight="1" x14ac:dyDescent="0.25">
      <c r="A22" s="699"/>
      <c r="B22" s="700"/>
      <c r="C22" s="700"/>
      <c r="D22" s="700"/>
      <c r="E22" s="700"/>
      <c r="F22" s="700"/>
      <c r="G22" s="700"/>
      <c r="H22" s="700"/>
      <c r="I22" s="700"/>
      <c r="J22" s="700"/>
      <c r="K22" s="701"/>
      <c r="L22" s="16"/>
      <c r="M22" s="16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 x14ac:dyDescent="0.25">
      <c r="A23" s="22"/>
      <c r="B23" s="694" t="s">
        <v>7</v>
      </c>
      <c r="C23" s="695"/>
      <c r="D23" s="695"/>
      <c r="E23" s="695"/>
      <c r="F23" s="679"/>
      <c r="G23" s="18"/>
      <c r="H23" s="694" t="s">
        <v>8</v>
      </c>
      <c r="I23" s="695"/>
      <c r="J23" s="695"/>
      <c r="K23" s="679"/>
      <c r="L23" s="23"/>
      <c r="M23" s="23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.75" customHeight="1" x14ac:dyDescent="0.25">
      <c r="A24" s="22"/>
      <c r="B24" s="21" t="s">
        <v>9</v>
      </c>
      <c r="C24" s="689"/>
      <c r="D24" s="681"/>
      <c r="E24" s="681"/>
      <c r="F24" s="682"/>
      <c r="G24" s="703" t="s">
        <v>10</v>
      </c>
      <c r="H24" s="698"/>
      <c r="I24" s="705"/>
      <c r="J24" s="706"/>
      <c r="K24" s="706"/>
      <c r="L24" s="707"/>
      <c r="M24" s="23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customHeight="1" x14ac:dyDescent="0.25">
      <c r="A25" s="22"/>
      <c r="B25" s="21" t="s">
        <v>11</v>
      </c>
      <c r="C25" s="689"/>
      <c r="D25" s="681"/>
      <c r="E25" s="681"/>
      <c r="F25" s="682"/>
      <c r="G25" s="704"/>
      <c r="H25" s="701"/>
      <c r="I25" s="708"/>
      <c r="J25" s="709"/>
      <c r="K25" s="709"/>
      <c r="L25" s="710"/>
      <c r="M25" s="23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 x14ac:dyDescent="0.25">
      <c r="A26" s="22"/>
      <c r="B26" s="21" t="s">
        <v>12</v>
      </c>
      <c r="C26" s="689"/>
      <c r="D26" s="681"/>
      <c r="E26" s="681"/>
      <c r="F26" s="682"/>
      <c r="G26" s="23"/>
      <c r="H26" s="21" t="s">
        <v>13</v>
      </c>
      <c r="I26" s="689"/>
      <c r="J26" s="681"/>
      <c r="K26" s="681"/>
      <c r="L26" s="682"/>
      <c r="M26" s="23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 x14ac:dyDescent="0.25">
      <c r="A27" s="22"/>
      <c r="B27" s="21" t="s">
        <v>14</v>
      </c>
      <c r="C27" s="24" t="s">
        <v>15</v>
      </c>
      <c r="D27" s="172"/>
      <c r="E27" s="24" t="s">
        <v>16</v>
      </c>
      <c r="F27" s="172"/>
      <c r="G27" s="23"/>
      <c r="H27" s="21" t="s">
        <v>5</v>
      </c>
      <c r="I27" s="689"/>
      <c r="J27" s="681"/>
      <c r="K27" s="681"/>
      <c r="L27" s="682"/>
      <c r="M27" s="23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 x14ac:dyDescent="0.25">
      <c r="A28" s="22"/>
      <c r="B28" s="21" t="s">
        <v>5</v>
      </c>
      <c r="C28" s="689"/>
      <c r="D28" s="681"/>
      <c r="E28" s="681"/>
      <c r="F28" s="682"/>
      <c r="G28" s="690" t="s">
        <v>17</v>
      </c>
      <c r="H28" s="684"/>
      <c r="I28" s="689"/>
      <c r="J28" s="681"/>
      <c r="K28" s="681"/>
      <c r="L28" s="682"/>
      <c r="M28" s="23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 x14ac:dyDescent="0.25">
      <c r="A29" s="691" t="s">
        <v>17</v>
      </c>
      <c r="B29" s="684"/>
      <c r="C29" s="689"/>
      <c r="D29" s="681"/>
      <c r="E29" s="681"/>
      <c r="F29" s="682"/>
      <c r="G29" s="692" t="s">
        <v>18</v>
      </c>
      <c r="H29" s="679"/>
      <c r="I29" s="689"/>
      <c r="J29" s="681"/>
      <c r="K29" s="681"/>
      <c r="L29" s="682"/>
      <c r="M29" s="23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 x14ac:dyDescent="0.25">
      <c r="A30" s="678" t="s">
        <v>18</v>
      </c>
      <c r="B30" s="693"/>
      <c r="C30" s="689"/>
      <c r="D30" s="681"/>
      <c r="E30" s="681"/>
      <c r="F30" s="682"/>
      <c r="G30" s="21"/>
      <c r="H30" s="21"/>
      <c r="I30" s="702" t="s">
        <v>19</v>
      </c>
      <c r="J30" s="684"/>
      <c r="K30" s="684"/>
      <c r="L30" s="684"/>
      <c r="M30" s="23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 x14ac:dyDescent="0.25">
      <c r="A31" s="26"/>
      <c r="B31" s="21"/>
      <c r="C31" s="694" t="s">
        <v>19</v>
      </c>
      <c r="D31" s="695"/>
      <c r="E31" s="695"/>
      <c r="F31" s="679"/>
      <c r="G31" s="692" t="s">
        <v>20</v>
      </c>
      <c r="H31" s="679"/>
      <c r="I31" s="680"/>
      <c r="J31" s="681"/>
      <c r="K31" s="681"/>
      <c r="L31" s="682"/>
      <c r="M31" s="23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 x14ac:dyDescent="0.25">
      <c r="A32" s="678" t="s">
        <v>20</v>
      </c>
      <c r="B32" s="679"/>
      <c r="C32" s="680"/>
      <c r="D32" s="681"/>
      <c r="E32" s="681"/>
      <c r="F32" s="682"/>
      <c r="G32" s="23"/>
      <c r="H32" s="23"/>
      <c r="I32" s="23"/>
      <c r="J32" s="23"/>
      <c r="K32" s="23"/>
      <c r="L32" s="27"/>
      <c r="M32" s="23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 x14ac:dyDescent="0.25">
      <c r="A33" s="22"/>
      <c r="B33" s="23"/>
      <c r="C33" s="28"/>
      <c r="D33" s="28"/>
      <c r="E33" s="28"/>
      <c r="F33" s="23"/>
      <c r="G33" s="23"/>
      <c r="H33" s="23"/>
      <c r="I33" s="23"/>
      <c r="J33" s="23"/>
      <c r="K33" s="23"/>
      <c r="L33" s="23"/>
      <c r="M33" s="23"/>
      <c r="N33" s="17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 x14ac:dyDescent="0.25">
      <c r="A34" s="683" t="s">
        <v>21</v>
      </c>
      <c r="B34" s="684"/>
      <c r="C34" s="684"/>
      <c r="D34" s="684"/>
      <c r="E34" s="684"/>
      <c r="F34" s="684"/>
      <c r="G34" s="684"/>
      <c r="H34" s="684"/>
      <c r="I34" s="684"/>
      <c r="J34" s="684"/>
      <c r="K34" s="684"/>
      <c r="L34" s="684"/>
      <c r="M34" s="684"/>
      <c r="N34" s="685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 x14ac:dyDescent="0.25">
      <c r="A35" s="686"/>
      <c r="B35" s="687"/>
      <c r="C35" s="687"/>
      <c r="D35" s="687"/>
      <c r="E35" s="687"/>
      <c r="F35" s="687"/>
      <c r="G35" s="687"/>
      <c r="H35" s="687"/>
      <c r="I35" s="687"/>
      <c r="J35" s="687"/>
      <c r="K35" s="687"/>
      <c r="L35" s="687"/>
      <c r="M35" s="687"/>
      <c r="N35" s="68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.75" customHeight="1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4.2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" customHeight="1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26" ht="15" customHeight="1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26" ht="15.75" customHeight="1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ht="19.5" customHeight="1" x14ac:dyDescent="0.25"/>
    <row r="163" ht="15.75" customHeight="1" x14ac:dyDescent="0.25"/>
    <row r="166" ht="15.75" customHeight="1" x14ac:dyDescent="0.25"/>
    <row r="169" ht="15.75" customHeight="1" x14ac:dyDescent="0.25"/>
    <row r="171" ht="15.75" customHeight="1" x14ac:dyDescent="0.25"/>
    <row r="172" ht="15.75" customHeight="1" x14ac:dyDescent="0.25"/>
    <row r="173" ht="15.75" customHeight="1" x14ac:dyDescent="0.25"/>
    <row r="175" ht="15.75" customHeight="1" x14ac:dyDescent="0.25"/>
    <row r="176" ht="15.75" customHeight="1" x14ac:dyDescent="0.25"/>
    <row r="177" spans="1:14" ht="15.75" customHeight="1" x14ac:dyDescent="0.25"/>
    <row r="178" spans="1:14" ht="15.75" customHeight="1" x14ac:dyDescent="0.25"/>
    <row r="179" spans="1:14" ht="15.75" customHeight="1" x14ac:dyDescent="0.25"/>
    <row r="180" spans="1:14" ht="15.75" customHeight="1" x14ac:dyDescent="0.25">
      <c r="A180" s="27"/>
      <c r="B180" s="27"/>
      <c r="C180" s="27"/>
      <c r="D180" s="29"/>
      <c r="E180" s="29"/>
      <c r="F180" s="29"/>
      <c r="G180" s="29"/>
      <c r="H180" s="27"/>
      <c r="I180" s="27"/>
      <c r="J180" s="25"/>
      <c r="K180" s="18"/>
      <c r="L180" s="30"/>
      <c r="M180" s="30"/>
      <c r="N180" s="18"/>
    </row>
    <row r="181" spans="1:14" ht="15.7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30"/>
      <c r="M181" s="30"/>
      <c r="N181" s="18"/>
    </row>
    <row r="182" spans="1:14" ht="15.75" customHeight="1" x14ac:dyDescent="0.25"/>
    <row r="183" spans="1:14" ht="15.75" customHeight="1" x14ac:dyDescent="0.25"/>
    <row r="184" spans="1:14" ht="15.75" customHeight="1" x14ac:dyDescent="0.25"/>
    <row r="185" spans="1:14" ht="15.75" customHeight="1" x14ac:dyDescent="0.25"/>
    <row r="186" spans="1:14" ht="15.75" customHeight="1" x14ac:dyDescent="0.25"/>
    <row r="187" spans="1:14" ht="15.75" customHeight="1" x14ac:dyDescent="0.25"/>
    <row r="188" spans="1:14" ht="15.75" customHeight="1" x14ac:dyDescent="0.25"/>
    <row r="189" spans="1:14" ht="15.75" customHeight="1" x14ac:dyDescent="0.25"/>
    <row r="190" spans="1:14" ht="15.75" customHeight="1" x14ac:dyDescent="0.25"/>
    <row r="191" spans="1:14" ht="15.75" customHeight="1" x14ac:dyDescent="0.25"/>
    <row r="192" spans="1:14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password="A913" sheet="1" objects="1" scenarios="1"/>
  <mergeCells count="40">
    <mergeCell ref="K14:L14"/>
    <mergeCell ref="M14:N14"/>
    <mergeCell ref="A1:N7"/>
    <mergeCell ref="K8:L9"/>
    <mergeCell ref="M8:N9"/>
    <mergeCell ref="G11:H12"/>
    <mergeCell ref="E14:F14"/>
    <mergeCell ref="G14:H14"/>
    <mergeCell ref="I14:J14"/>
    <mergeCell ref="A15:M15"/>
    <mergeCell ref="A16:K17"/>
    <mergeCell ref="A18:B18"/>
    <mergeCell ref="C18:J18"/>
    <mergeCell ref="C19:J19"/>
    <mergeCell ref="A21:K22"/>
    <mergeCell ref="H23:K23"/>
    <mergeCell ref="I28:L28"/>
    <mergeCell ref="I29:L29"/>
    <mergeCell ref="I30:L30"/>
    <mergeCell ref="B23:F23"/>
    <mergeCell ref="C24:F24"/>
    <mergeCell ref="G24:H25"/>
    <mergeCell ref="I24:L25"/>
    <mergeCell ref="C25:F25"/>
    <mergeCell ref="A32:B32"/>
    <mergeCell ref="C32:F32"/>
    <mergeCell ref="A34:N35"/>
    <mergeCell ref="C26:F26"/>
    <mergeCell ref="C28:F28"/>
    <mergeCell ref="G28:H28"/>
    <mergeCell ref="A29:B29"/>
    <mergeCell ref="C29:F29"/>
    <mergeCell ref="G29:H29"/>
    <mergeCell ref="A30:B30"/>
    <mergeCell ref="I31:L31"/>
    <mergeCell ref="I26:L26"/>
    <mergeCell ref="I27:L27"/>
    <mergeCell ref="C30:F30"/>
    <mergeCell ref="C31:F31"/>
    <mergeCell ref="G31:H31"/>
  </mergeCells>
  <printOptions horizontalCentered="1" verticalCentered="1"/>
  <pageMargins left="0.70866141732283472" right="0.70866141732283472" top="0.74803149606299213" bottom="0.74803149606299213" header="0" footer="0"/>
  <pageSetup paperSize="9"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1013"/>
  <sheetViews>
    <sheetView topLeftCell="C9" zoomScaleNormal="100" workbookViewId="0">
      <selection activeCell="S26" sqref="S26"/>
    </sheetView>
  </sheetViews>
  <sheetFormatPr defaultColWidth="14.42578125" defaultRowHeight="15" customHeight="1" x14ac:dyDescent="0.25"/>
  <cols>
    <col min="1" max="1" width="9.140625" hidden="1" customWidth="1"/>
    <col min="2" max="2" width="14.28515625" hidden="1" customWidth="1"/>
    <col min="3" max="3" width="8.85546875" customWidth="1"/>
    <col min="4" max="4" width="11.42578125" customWidth="1"/>
    <col min="5" max="5" width="12.140625" customWidth="1"/>
    <col min="6" max="7" width="8.85546875" customWidth="1"/>
    <col min="8" max="8" width="12.42578125" customWidth="1"/>
    <col min="9" max="14" width="11.7109375" customWidth="1"/>
    <col min="15" max="15" width="9.7109375" customWidth="1"/>
    <col min="16" max="16" width="13.7109375" customWidth="1"/>
    <col min="17" max="26" width="8.85546875" customWidth="1"/>
  </cols>
  <sheetData>
    <row r="1" spans="1:22" ht="15" customHeight="1" x14ac:dyDescent="0.25">
      <c r="A1" s="31"/>
      <c r="B1" s="31"/>
      <c r="C1" s="719" t="s">
        <v>22</v>
      </c>
      <c r="D1" s="713"/>
      <c r="E1" s="713"/>
      <c r="F1" s="713"/>
      <c r="G1" s="713"/>
      <c r="H1" s="713"/>
      <c r="I1" s="714"/>
      <c r="J1" s="805" t="s">
        <v>23</v>
      </c>
      <c r="K1" s="713"/>
      <c r="L1" s="713"/>
      <c r="M1" s="713"/>
      <c r="N1" s="713"/>
      <c r="O1" s="713"/>
      <c r="P1" s="720"/>
    </row>
    <row r="2" spans="1:22" ht="15" customHeight="1" x14ac:dyDescent="0.25">
      <c r="A2" s="31"/>
      <c r="B2" s="31"/>
      <c r="C2" s="721"/>
      <c r="D2" s="684"/>
      <c r="E2" s="684"/>
      <c r="F2" s="684"/>
      <c r="G2" s="684"/>
      <c r="H2" s="684"/>
      <c r="I2" s="803"/>
      <c r="J2" s="806"/>
      <c r="K2" s="684"/>
      <c r="L2" s="684"/>
      <c r="M2" s="684"/>
      <c r="N2" s="684"/>
      <c r="O2" s="684"/>
      <c r="P2" s="685"/>
    </row>
    <row r="3" spans="1:22" ht="15" customHeight="1" x14ac:dyDescent="0.25">
      <c r="A3" s="113"/>
      <c r="B3" s="113"/>
      <c r="C3" s="721"/>
      <c r="D3" s="684"/>
      <c r="E3" s="684"/>
      <c r="F3" s="684"/>
      <c r="G3" s="684"/>
      <c r="H3" s="684"/>
      <c r="I3" s="803"/>
      <c r="J3" s="806"/>
      <c r="K3" s="684"/>
      <c r="L3" s="684"/>
      <c r="M3" s="684"/>
      <c r="N3" s="684"/>
      <c r="O3" s="684"/>
      <c r="P3" s="685"/>
    </row>
    <row r="4" spans="1:22" ht="15" customHeight="1" x14ac:dyDescent="0.25">
      <c r="A4" s="113"/>
      <c r="B4" s="113"/>
      <c r="C4" s="721"/>
      <c r="D4" s="684"/>
      <c r="E4" s="684"/>
      <c r="F4" s="684"/>
      <c r="G4" s="684"/>
      <c r="H4" s="684"/>
      <c r="I4" s="803"/>
      <c r="J4" s="806"/>
      <c r="K4" s="684"/>
      <c r="L4" s="684"/>
      <c r="M4" s="684"/>
      <c r="N4" s="684"/>
      <c r="O4" s="684"/>
      <c r="P4" s="685"/>
    </row>
    <row r="5" spans="1:22" ht="15" customHeight="1" x14ac:dyDescent="0.25">
      <c r="A5" s="113"/>
      <c r="B5" s="113"/>
      <c r="C5" s="721"/>
      <c r="D5" s="684"/>
      <c r="E5" s="684"/>
      <c r="F5" s="684"/>
      <c r="G5" s="684"/>
      <c r="H5" s="684"/>
      <c r="I5" s="803"/>
      <c r="J5" s="806"/>
      <c r="K5" s="684"/>
      <c r="L5" s="684"/>
      <c r="M5" s="684"/>
      <c r="N5" s="684"/>
      <c r="O5" s="684"/>
      <c r="P5" s="685"/>
    </row>
    <row r="6" spans="1:22" ht="15" customHeight="1" x14ac:dyDescent="0.25">
      <c r="A6" s="113"/>
      <c r="B6" s="113"/>
      <c r="C6" s="721"/>
      <c r="D6" s="684"/>
      <c r="E6" s="684"/>
      <c r="F6" s="684"/>
      <c r="G6" s="684"/>
      <c r="H6" s="684"/>
      <c r="I6" s="803"/>
      <c r="J6" s="806"/>
      <c r="K6" s="684"/>
      <c r="L6" s="684"/>
      <c r="M6" s="684"/>
      <c r="N6" s="684"/>
      <c r="O6" s="684"/>
      <c r="P6" s="685"/>
    </row>
    <row r="7" spans="1:22" ht="15.75" customHeight="1" thickBot="1" x14ac:dyDescent="0.3">
      <c r="A7" s="113"/>
      <c r="B7" s="113"/>
      <c r="C7" s="686"/>
      <c r="D7" s="687"/>
      <c r="E7" s="687"/>
      <c r="F7" s="687"/>
      <c r="G7" s="687"/>
      <c r="H7" s="687"/>
      <c r="I7" s="804"/>
      <c r="J7" s="807"/>
      <c r="K7" s="687"/>
      <c r="L7" s="687"/>
      <c r="M7" s="687"/>
      <c r="N7" s="687"/>
      <c r="O7" s="687"/>
      <c r="P7" s="688"/>
    </row>
    <row r="8" spans="1:22" ht="15" customHeight="1" x14ac:dyDescent="0.25">
      <c r="A8" s="772" t="s">
        <v>24</v>
      </c>
      <c r="B8" s="774" t="s">
        <v>25</v>
      </c>
      <c r="C8" s="33"/>
      <c r="D8" s="34"/>
      <c r="E8" s="34"/>
      <c r="F8" s="34"/>
      <c r="G8" s="813" t="s">
        <v>1</v>
      </c>
      <c r="H8" s="777"/>
      <c r="I8" s="776" t="s">
        <v>26</v>
      </c>
      <c r="J8" s="777"/>
      <c r="K8" s="816" t="s">
        <v>27</v>
      </c>
      <c r="L8" s="810" t="s">
        <v>28</v>
      </c>
      <c r="M8" s="808" t="s">
        <v>29</v>
      </c>
      <c r="N8" s="810" t="s">
        <v>30</v>
      </c>
      <c r="O8" s="812" t="s">
        <v>31</v>
      </c>
      <c r="P8" s="814" t="s">
        <v>32</v>
      </c>
    </row>
    <row r="9" spans="1:22" ht="15.75" thickBot="1" x14ac:dyDescent="0.3">
      <c r="A9" s="773"/>
      <c r="B9" s="775"/>
      <c r="C9" s="35"/>
      <c r="D9" s="36"/>
      <c r="E9" s="36"/>
      <c r="F9" s="36"/>
      <c r="G9" s="727"/>
      <c r="H9" s="728"/>
      <c r="I9" s="778"/>
      <c r="J9" s="779"/>
      <c r="K9" s="809"/>
      <c r="L9" s="811"/>
      <c r="M9" s="809"/>
      <c r="N9" s="811"/>
      <c r="O9" s="809"/>
      <c r="P9" s="815"/>
    </row>
    <row r="10" spans="1:22" ht="15" customHeight="1" x14ac:dyDescent="0.25">
      <c r="A10" s="114"/>
      <c r="B10" s="114"/>
      <c r="C10" s="35"/>
      <c r="D10" s="36"/>
      <c r="E10" s="36"/>
      <c r="F10" s="36"/>
      <c r="G10" s="819">
        <f>Инфо!M8</f>
        <v>0</v>
      </c>
      <c r="H10" s="726"/>
      <c r="I10" s="778"/>
      <c r="J10" s="779"/>
      <c r="K10" s="820">
        <f>SUMPRODUCT(K19:K36,O19:O36)+SUMPRODUCT(K39:K54,O39:O54)</f>
        <v>0</v>
      </c>
      <c r="L10" s="801">
        <f>SUMPRODUCT(L19:L36,O19:O36)+SUMPRODUCT(L39:L54,O39:O54)</f>
        <v>0</v>
      </c>
      <c r="M10" s="800">
        <f>SUMPRODUCT(M19:M36,O19:O36)+SUMPRODUCT(M39:M54,O39:O54)</f>
        <v>0</v>
      </c>
      <c r="N10" s="801">
        <f>SUMPRODUCT(N19:N36,O19:O36)+SUMPRODUCT(N39:N54,O39:O54)</f>
        <v>0</v>
      </c>
      <c r="O10" s="798">
        <f>SUM(O19:O36)+SUM(O39:O54)</f>
        <v>0</v>
      </c>
      <c r="P10" s="817">
        <f>SUM(P19:P36)+SUM(P39:P54)</f>
        <v>0</v>
      </c>
    </row>
    <row r="11" spans="1:22" ht="15.75" thickBot="1" x14ac:dyDescent="0.3">
      <c r="A11" s="114"/>
      <c r="B11" s="114"/>
      <c r="C11" s="37"/>
      <c r="D11" s="38"/>
      <c r="E11" s="38"/>
      <c r="F11" s="38"/>
      <c r="G11" s="727"/>
      <c r="H11" s="728"/>
      <c r="I11" s="727"/>
      <c r="J11" s="728"/>
      <c r="K11" s="799"/>
      <c r="L11" s="802"/>
      <c r="M11" s="799"/>
      <c r="N11" s="802"/>
      <c r="O11" s="799"/>
      <c r="P11" s="818"/>
    </row>
    <row r="12" spans="1:22" ht="6.75" customHeight="1" x14ac:dyDescent="0.25">
      <c r="A12" s="114"/>
      <c r="B12" s="114"/>
      <c r="C12" s="1"/>
      <c r="D12" s="2"/>
      <c r="E12" s="2"/>
      <c r="F12" s="2"/>
      <c r="G12" s="2"/>
      <c r="H12" s="2"/>
      <c r="I12" s="2"/>
      <c r="J12" s="2"/>
      <c r="K12" s="2" t="s">
        <v>224</v>
      </c>
      <c r="L12" s="2"/>
      <c r="M12" s="2"/>
      <c r="N12" s="2"/>
      <c r="O12" s="2"/>
      <c r="P12" s="2"/>
      <c r="Q12" s="39"/>
      <c r="R12" s="39"/>
      <c r="S12" s="39"/>
      <c r="T12" s="39"/>
      <c r="U12" s="39"/>
      <c r="V12" s="39"/>
    </row>
    <row r="13" spans="1:22" ht="15" customHeight="1" x14ac:dyDescent="0.25">
      <c r="A13" s="114"/>
      <c r="B13" s="114"/>
      <c r="C13" s="5"/>
      <c r="D13" s="6"/>
      <c r="E13" s="6"/>
      <c r="F13" s="6"/>
      <c r="G13" s="821"/>
      <c r="H13" s="698"/>
      <c r="I13" s="821"/>
      <c r="J13" s="698"/>
      <c r="K13" s="821"/>
      <c r="L13" s="698"/>
      <c r="M13" s="821" t="s">
        <v>33</v>
      </c>
      <c r="N13" s="698"/>
      <c r="O13" s="821" t="s">
        <v>34</v>
      </c>
      <c r="P13" s="698"/>
      <c r="Q13" s="39"/>
      <c r="R13" s="39"/>
      <c r="S13" s="39"/>
      <c r="T13" s="39"/>
      <c r="U13" s="39"/>
      <c r="V13" s="39"/>
    </row>
    <row r="14" spans="1:22" ht="15" customHeight="1" x14ac:dyDescent="0.25">
      <c r="A14" s="114"/>
      <c r="B14" s="114"/>
      <c r="C14" s="6"/>
      <c r="D14" s="6"/>
      <c r="E14" s="6"/>
      <c r="F14" s="6"/>
      <c r="G14" s="734"/>
      <c r="H14" s="701"/>
      <c r="I14" s="734"/>
      <c r="J14" s="701"/>
      <c r="K14" s="734"/>
      <c r="L14" s="701"/>
      <c r="M14" s="734"/>
      <c r="N14" s="701"/>
      <c r="O14" s="734"/>
      <c r="P14" s="701"/>
      <c r="Q14" s="39"/>
      <c r="R14" s="39"/>
      <c r="S14" s="39"/>
      <c r="T14" s="39"/>
      <c r="U14" s="39"/>
      <c r="V14" s="39"/>
    </row>
    <row r="15" spans="1:22" ht="6.75" customHeight="1" thickBot="1" x14ac:dyDescent="0.3">
      <c r="A15" s="114"/>
      <c r="B15" s="114"/>
      <c r="C15" s="584"/>
      <c r="D15" s="585"/>
      <c r="E15" s="585"/>
      <c r="F15" s="585"/>
      <c r="G15" s="585"/>
      <c r="H15" s="585"/>
      <c r="I15" s="585"/>
      <c r="J15" s="585"/>
      <c r="K15" s="585"/>
      <c r="L15" s="585"/>
      <c r="M15" s="585"/>
      <c r="N15" s="585"/>
      <c r="O15" s="585"/>
      <c r="P15" s="585"/>
      <c r="Q15" s="39"/>
      <c r="R15" s="39"/>
      <c r="S15" s="39"/>
      <c r="T15" s="39"/>
      <c r="U15" s="39"/>
      <c r="V15" s="39"/>
    </row>
    <row r="16" spans="1:22" ht="15" customHeight="1" x14ac:dyDescent="0.25">
      <c r="A16" s="113"/>
      <c r="B16" s="113"/>
      <c r="C16" s="826" t="s">
        <v>255</v>
      </c>
      <c r="D16" s="827"/>
      <c r="E16" s="827"/>
      <c r="F16" s="827"/>
      <c r="G16" s="827"/>
      <c r="H16" s="827"/>
      <c r="I16" s="827"/>
      <c r="J16" s="827"/>
      <c r="K16" s="827"/>
      <c r="L16" s="827"/>
      <c r="M16" s="827"/>
      <c r="N16" s="827"/>
      <c r="O16" s="827"/>
      <c r="P16" s="833"/>
    </row>
    <row r="17" spans="1:26" ht="15" customHeight="1" thickBot="1" x14ac:dyDescent="0.3">
      <c r="A17" s="113"/>
      <c r="B17" s="113"/>
      <c r="C17" s="828"/>
      <c r="D17" s="829"/>
      <c r="E17" s="829"/>
      <c r="F17" s="829"/>
      <c r="G17" s="829"/>
      <c r="H17" s="829"/>
      <c r="I17" s="829"/>
      <c r="J17" s="829"/>
      <c r="K17" s="829"/>
      <c r="L17" s="829"/>
      <c r="M17" s="829"/>
      <c r="N17" s="829"/>
      <c r="O17" s="829"/>
      <c r="P17" s="834"/>
    </row>
    <row r="18" spans="1:26" s="583" customFormat="1" ht="15" hidden="1" customHeight="1" x14ac:dyDescent="0.25">
      <c r="A18" s="113"/>
      <c r="B18" s="113"/>
    </row>
    <row r="19" spans="1:26" s="632" customFormat="1" ht="15" customHeight="1" x14ac:dyDescent="0.25">
      <c r="A19" s="113"/>
      <c r="B19" s="113"/>
      <c r="C19" s="838" t="s">
        <v>313</v>
      </c>
      <c r="D19" s="839"/>
      <c r="E19" s="839"/>
      <c r="F19" s="839"/>
      <c r="G19" s="839"/>
      <c r="H19" s="839"/>
      <c r="I19" s="839"/>
      <c r="J19" s="840"/>
      <c r="K19" s="670">
        <v>7950</v>
      </c>
      <c r="L19" s="671">
        <v>9100</v>
      </c>
      <c r="M19" s="670">
        <v>10200</v>
      </c>
      <c r="N19" s="671">
        <v>12500</v>
      </c>
      <c r="O19" s="586">
        <v>0</v>
      </c>
      <c r="P19" s="649">
        <f>IF(SUM(((O19:O36)))&lt;5,N19,IF(SUM(((O19:O36)))&lt;15,M19,IF(SUM(((O19:O36)))&lt;30,L19,IF(SUM(((O19:O36)))&gt;=30,K19))))*O19</f>
        <v>0</v>
      </c>
    </row>
    <row r="20" spans="1:26" s="583" customFormat="1" ht="15" customHeight="1" x14ac:dyDescent="0.25">
      <c r="A20" s="113"/>
      <c r="B20" s="113"/>
      <c r="C20" s="780" t="s">
        <v>312</v>
      </c>
      <c r="D20" s="781"/>
      <c r="E20" s="781"/>
      <c r="F20" s="781"/>
      <c r="G20" s="781"/>
      <c r="H20" s="781"/>
      <c r="I20" s="781"/>
      <c r="J20" s="782"/>
      <c r="K20" s="636">
        <v>12100</v>
      </c>
      <c r="L20" s="643">
        <v>13250</v>
      </c>
      <c r="M20" s="636">
        <v>15000</v>
      </c>
      <c r="N20" s="643">
        <v>17800</v>
      </c>
      <c r="O20" s="654">
        <v>0</v>
      </c>
      <c r="P20" s="649">
        <f>IF(SUM(((O19:O36)))&lt;5,N20,IF(SUM(((O19:O36)))&lt;15,M20,IF(SUM(((O19:O36)))&lt;30,L20,IF(SUM(((O19:O36)))&gt;=30,K20))))*O20</f>
        <v>0</v>
      </c>
    </row>
    <row r="21" spans="1:26" s="577" customFormat="1" ht="15" customHeight="1" x14ac:dyDescent="0.25">
      <c r="A21" s="113"/>
      <c r="B21" s="113"/>
      <c r="C21" s="835" t="s">
        <v>310</v>
      </c>
      <c r="D21" s="836"/>
      <c r="E21" s="836"/>
      <c r="F21" s="836"/>
      <c r="G21" s="836"/>
      <c r="H21" s="836"/>
      <c r="I21" s="836"/>
      <c r="J21" s="837"/>
      <c r="K21" s="637">
        <v>12100</v>
      </c>
      <c r="L21" s="644">
        <v>13250</v>
      </c>
      <c r="M21" s="637">
        <v>15000</v>
      </c>
      <c r="N21" s="644">
        <v>17800</v>
      </c>
      <c r="O21" s="654">
        <v>0</v>
      </c>
      <c r="P21" s="650">
        <f>IF(SUM(((O19:O36)))&lt;5,N21,IF(SUM(((O19:O36)))&lt;15,M21,IF(SUM(((O19:O36)))&lt;30,L21,IF(SUM(((O19:O36)))&gt;=30,K21))))*O21</f>
        <v>0</v>
      </c>
    </row>
    <row r="22" spans="1:26" s="518" customFormat="1" ht="15" customHeight="1" x14ac:dyDescent="0.25">
      <c r="A22" s="113"/>
      <c r="B22" s="113"/>
      <c r="C22" s="823" t="s">
        <v>285</v>
      </c>
      <c r="D22" s="824"/>
      <c r="E22" s="824"/>
      <c r="F22" s="824"/>
      <c r="G22" s="824"/>
      <c r="H22" s="824"/>
      <c r="I22" s="824"/>
      <c r="J22" s="825"/>
      <c r="K22" s="658">
        <v>10900</v>
      </c>
      <c r="L22" s="659">
        <v>12100</v>
      </c>
      <c r="M22" s="658">
        <v>13800</v>
      </c>
      <c r="N22" s="659">
        <v>15900</v>
      </c>
      <c r="O22" s="660">
        <v>0</v>
      </c>
      <c r="P22" s="661">
        <f>IF(SUM(((O19:O36)))&lt;5,N22,IF(SUM(((O19:O36)))&lt;15,M22,IF(SUM(((O19:O36)))&lt;30,L22,IF(SUM(((O19:O36)))&gt;=30,K22))))*O22</f>
        <v>0</v>
      </c>
    </row>
    <row r="23" spans="1:26" s="280" customFormat="1" ht="15" customHeight="1" x14ac:dyDescent="0.25">
      <c r="A23" s="113"/>
      <c r="B23" s="113"/>
      <c r="C23" s="792" t="s">
        <v>286</v>
      </c>
      <c r="D23" s="793"/>
      <c r="E23" s="793"/>
      <c r="F23" s="793"/>
      <c r="G23" s="793"/>
      <c r="H23" s="793"/>
      <c r="I23" s="793"/>
      <c r="J23" s="794"/>
      <c r="K23" s="662">
        <v>10900</v>
      </c>
      <c r="L23" s="663">
        <v>12100</v>
      </c>
      <c r="M23" s="662">
        <v>13800</v>
      </c>
      <c r="N23" s="663">
        <v>15900</v>
      </c>
      <c r="O23" s="660">
        <v>0</v>
      </c>
      <c r="P23" s="650">
        <f>IF(SUM(((O19:O36)))&lt;5,N23,IF(SUM(((O19:O36)))&lt;15,M23,IF(SUM(((O19:O36)))&lt;30,L23,IF(SUM(((O19:O36)))&gt;=30,K23))))*O23</f>
        <v>0</v>
      </c>
      <c r="Q23" s="281"/>
    </row>
    <row r="24" spans="1:26" ht="15" customHeight="1" x14ac:dyDescent="0.25">
      <c r="A24" s="113">
        <v>1563</v>
      </c>
      <c r="B24" s="113">
        <v>2000000017822</v>
      </c>
      <c r="C24" s="830" t="s">
        <v>287</v>
      </c>
      <c r="D24" s="831"/>
      <c r="E24" s="831"/>
      <c r="F24" s="831"/>
      <c r="G24" s="831"/>
      <c r="H24" s="831"/>
      <c r="I24" s="831"/>
      <c r="J24" s="832"/>
      <c r="K24" s="664">
        <v>10900</v>
      </c>
      <c r="L24" s="665">
        <v>12100</v>
      </c>
      <c r="M24" s="664">
        <v>13800</v>
      </c>
      <c r="N24" s="665">
        <v>15900</v>
      </c>
      <c r="O24" s="660">
        <v>0</v>
      </c>
      <c r="P24" s="666">
        <f>IF(SUM(((O19:O36)))&lt;5,N24,IF(SUM(((O19:O36)))&lt;15,M24,IF(SUM(((O19:O36)))&lt;30,L24,IF(SUM(((O19:O36)))&gt;=30,K24))))*O24</f>
        <v>0</v>
      </c>
      <c r="Q24" s="282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" customHeight="1" x14ac:dyDescent="0.25">
      <c r="A25" s="113">
        <v>1565</v>
      </c>
      <c r="B25" s="113">
        <v>2000000017877</v>
      </c>
      <c r="C25" s="792" t="s">
        <v>231</v>
      </c>
      <c r="D25" s="793"/>
      <c r="E25" s="793"/>
      <c r="F25" s="793"/>
      <c r="G25" s="793"/>
      <c r="H25" s="793"/>
      <c r="I25" s="793"/>
      <c r="J25" s="794"/>
      <c r="K25" s="667">
        <v>15900</v>
      </c>
      <c r="L25" s="663">
        <v>15900</v>
      </c>
      <c r="M25" s="662">
        <v>17000</v>
      </c>
      <c r="N25" s="663">
        <v>18400</v>
      </c>
      <c r="O25" s="660">
        <v>0</v>
      </c>
      <c r="P25" s="651">
        <f>IF(SUM(((O19:O36)))&lt;5,N25,IF(SUM(((O19:O36)))&lt;15,M25,IF(SUM(((O19:O36)))&lt;30,L25,IF(SUM(((O19:O36)))&gt;=30,K25))))*O25</f>
        <v>0</v>
      </c>
      <c r="Q25" s="281"/>
    </row>
    <row r="26" spans="1:26" x14ac:dyDescent="0.25">
      <c r="A26" s="113">
        <v>1567</v>
      </c>
      <c r="B26" s="113">
        <v>2000000017891</v>
      </c>
      <c r="C26" s="786" t="s">
        <v>316</v>
      </c>
      <c r="D26" s="790"/>
      <c r="E26" s="790"/>
      <c r="F26" s="790"/>
      <c r="G26" s="790"/>
      <c r="H26" s="790"/>
      <c r="I26" s="790"/>
      <c r="J26" s="791"/>
      <c r="K26" s="638">
        <v>7600</v>
      </c>
      <c r="L26" s="645">
        <v>7950</v>
      </c>
      <c r="M26" s="638">
        <v>9100</v>
      </c>
      <c r="N26" s="645">
        <v>12500</v>
      </c>
      <c r="O26" s="598">
        <v>0</v>
      </c>
      <c r="P26" s="652">
        <f>IF(SUM(((O19:O36)))&lt;5,N26,IF(SUM(((O19:O36)))&lt;15,M26,IF(SUM(((O19:O36)))&lt;30,L26,IF(SUM(((O19:O36)))&gt;=30,K26))))*O26</f>
        <v>0</v>
      </c>
      <c r="Q26" s="282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 x14ac:dyDescent="0.25">
      <c r="A27" s="113">
        <v>1564</v>
      </c>
      <c r="B27" s="113">
        <v>2000000017860</v>
      </c>
      <c r="C27" s="789" t="s">
        <v>35</v>
      </c>
      <c r="D27" s="747"/>
      <c r="E27" s="747"/>
      <c r="F27" s="747"/>
      <c r="G27" s="747"/>
      <c r="H27" s="747"/>
      <c r="I27" s="747"/>
      <c r="J27" s="748"/>
      <c r="K27" s="589">
        <v>7950</v>
      </c>
      <c r="L27" s="593">
        <v>9100</v>
      </c>
      <c r="M27" s="589">
        <v>10200</v>
      </c>
      <c r="N27" s="593">
        <v>12500</v>
      </c>
      <c r="O27" s="598">
        <v>0</v>
      </c>
      <c r="P27" s="651">
        <f>IF(SUM(((O19:O36)))&lt;5,N27,IF(SUM(((O19:O36)))&lt;15,M27,IF(SUM(((O19:O36)))&lt;30,L27,IF(SUM(((O19:O36)))&gt;=30,K27))))*O27</f>
        <v>0</v>
      </c>
      <c r="Q27" s="282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 x14ac:dyDescent="0.25">
      <c r="A28" s="113">
        <v>1566</v>
      </c>
      <c r="B28" s="113">
        <v>2000000017884</v>
      </c>
      <c r="C28" s="786" t="s">
        <v>303</v>
      </c>
      <c r="D28" s="787"/>
      <c r="E28" s="787"/>
      <c r="F28" s="787"/>
      <c r="G28" s="787"/>
      <c r="H28" s="787"/>
      <c r="I28" s="787"/>
      <c r="J28" s="788"/>
      <c r="K28" s="639">
        <v>7950</v>
      </c>
      <c r="L28" s="646">
        <v>9100</v>
      </c>
      <c r="M28" s="639">
        <v>10200</v>
      </c>
      <c r="N28" s="594">
        <v>12500</v>
      </c>
      <c r="O28" s="598">
        <v>0</v>
      </c>
      <c r="P28" s="652">
        <f>IF(SUM(((O19:O36)))&lt;5,N28,IF(SUM(((O19:O36)))&lt;15,M28,IF(SUM(((O19:O36)))&lt;30,L28,IF(SUM(((O19:O36)))&gt;=30,K28))))*O28</f>
        <v>0</v>
      </c>
      <c r="Q28" s="282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 x14ac:dyDescent="0.25">
      <c r="A29" s="113">
        <v>2421</v>
      </c>
      <c r="B29" s="113">
        <v>2000000027081</v>
      </c>
      <c r="C29" s="822" t="s">
        <v>230</v>
      </c>
      <c r="D29" s="770"/>
      <c r="E29" s="770"/>
      <c r="F29" s="770"/>
      <c r="G29" s="770"/>
      <c r="H29" s="770"/>
      <c r="I29" s="770"/>
      <c r="J29" s="771"/>
      <c r="K29" s="592">
        <v>7950</v>
      </c>
      <c r="L29" s="596">
        <v>9100</v>
      </c>
      <c r="M29" s="592">
        <v>10200</v>
      </c>
      <c r="N29" s="596">
        <v>12500</v>
      </c>
      <c r="O29" s="598">
        <v>0</v>
      </c>
      <c r="P29" s="651">
        <f>IF(SUM(((O19:O36)))&lt;5,N29,IF(SUM(((O19:O36)))&lt;15,M29,IF(SUM(((O19:O36)))&lt;30,L29,IF(SUM(((O19:O36)))&gt;=30,K29))))*O29</f>
        <v>0</v>
      </c>
      <c r="Q29" s="282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 x14ac:dyDescent="0.25">
      <c r="A30" s="113">
        <v>1812</v>
      </c>
      <c r="B30" s="113">
        <v>2000000020648</v>
      </c>
      <c r="C30" s="783" t="s">
        <v>36</v>
      </c>
      <c r="D30" s="784"/>
      <c r="E30" s="784"/>
      <c r="F30" s="784"/>
      <c r="G30" s="784"/>
      <c r="H30" s="784"/>
      <c r="I30" s="784"/>
      <c r="J30" s="785"/>
      <c r="K30" s="640">
        <v>10100</v>
      </c>
      <c r="L30" s="216">
        <v>11300</v>
      </c>
      <c r="M30" s="640">
        <v>12500</v>
      </c>
      <c r="N30" s="216">
        <v>14900</v>
      </c>
      <c r="O30" s="655">
        <v>0</v>
      </c>
      <c r="P30" s="652">
        <f>IF(SUM(((O19:O36)))&lt;5,N30,IF(SUM(((O19:O36)))&lt;15,M30,IF(SUM(((O19:O36)))&lt;30,L30,IF(SUM(((O19:O36)))&gt;=30,K30))))*O30</f>
        <v>0</v>
      </c>
      <c r="Q30" s="282"/>
      <c r="R30" s="18"/>
      <c r="S30" s="18"/>
      <c r="T30" s="175"/>
      <c r="U30" s="18"/>
      <c r="V30" s="18"/>
      <c r="W30" s="18"/>
      <c r="X30" s="18"/>
      <c r="Y30" s="18"/>
      <c r="Z30" s="18"/>
    </row>
    <row r="31" spans="1:26" ht="15.75" customHeight="1" x14ac:dyDescent="0.25">
      <c r="A31" s="113">
        <v>2064</v>
      </c>
      <c r="B31" s="113">
        <v>2000000023328</v>
      </c>
      <c r="C31" s="746" t="s">
        <v>299</v>
      </c>
      <c r="D31" s="795"/>
      <c r="E31" s="795"/>
      <c r="F31" s="795"/>
      <c r="G31" s="795"/>
      <c r="H31" s="795"/>
      <c r="I31" s="795"/>
      <c r="J31" s="796"/>
      <c r="K31" s="641">
        <v>10900</v>
      </c>
      <c r="L31" s="647">
        <v>12100</v>
      </c>
      <c r="M31" s="641">
        <v>13800</v>
      </c>
      <c r="N31" s="663">
        <v>15900</v>
      </c>
      <c r="O31" s="598">
        <v>0</v>
      </c>
      <c r="P31" s="651">
        <f>IF(SUM(((O19:O36)))&lt;5,N31,IF(SUM(((O19:O36)))&lt;15,M31,IF(SUM(((O19:O36)))&lt;30,L31,IF(SUM(((O19:O36)))&gt;=30,K31))))*O31</f>
        <v>0</v>
      </c>
      <c r="Q31" s="282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 x14ac:dyDescent="0.25">
      <c r="A32" s="113">
        <v>2291</v>
      </c>
      <c r="B32" s="113">
        <v>2000000025766</v>
      </c>
      <c r="C32" s="797" t="s">
        <v>309</v>
      </c>
      <c r="D32" s="784"/>
      <c r="E32" s="784"/>
      <c r="F32" s="784"/>
      <c r="G32" s="784"/>
      <c r="H32" s="784"/>
      <c r="I32" s="784"/>
      <c r="J32" s="785"/>
      <c r="K32" s="640">
        <v>10100</v>
      </c>
      <c r="L32" s="216">
        <v>11300</v>
      </c>
      <c r="M32" s="640">
        <v>12500</v>
      </c>
      <c r="N32" s="216">
        <v>14900</v>
      </c>
      <c r="O32" s="598">
        <v>0</v>
      </c>
      <c r="P32" s="652">
        <f>IF(SUM(((O19:O36)))&lt;5,N32,IF(SUM(((O19:O36)))&lt;15,M32,IF(SUM(((O19:O36)))&lt;30,L32,IF(SUM(((O19:O36)))&gt;=30,K32))))*O32</f>
        <v>0</v>
      </c>
      <c r="Q32" s="282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 x14ac:dyDescent="0.25">
      <c r="A33" s="113">
        <v>1851</v>
      </c>
      <c r="B33" s="113">
        <v>2000000021058</v>
      </c>
      <c r="C33" s="769" t="s">
        <v>37</v>
      </c>
      <c r="D33" s="770"/>
      <c r="E33" s="770"/>
      <c r="F33" s="770"/>
      <c r="G33" s="770"/>
      <c r="H33" s="770"/>
      <c r="I33" s="770"/>
      <c r="J33" s="771"/>
      <c r="K33" s="642">
        <v>16100</v>
      </c>
      <c r="L33" s="648">
        <v>17200</v>
      </c>
      <c r="M33" s="642">
        <v>18400</v>
      </c>
      <c r="N33" s="648">
        <v>23000</v>
      </c>
      <c r="O33" s="598">
        <v>0</v>
      </c>
      <c r="P33" s="651">
        <f>IF(SUM(((O19:O36)))&lt;5,N33,IF(SUM(((O19:O36)))&lt;15,M33,IF(SUM(((O19:O36)))&lt;30,L33,IF(SUM(((O19:O36)))&gt;=30,K33))))*O33</f>
        <v>0</v>
      </c>
      <c r="Q33" s="282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" customHeight="1" x14ac:dyDescent="0.25">
      <c r="A34" s="113">
        <v>1852</v>
      </c>
      <c r="B34" s="113">
        <v>2000000021065</v>
      </c>
      <c r="C34" s="783" t="s">
        <v>38</v>
      </c>
      <c r="D34" s="784"/>
      <c r="E34" s="784"/>
      <c r="F34" s="784"/>
      <c r="G34" s="784"/>
      <c r="H34" s="784"/>
      <c r="I34" s="784"/>
      <c r="J34" s="785"/>
      <c r="K34" s="640">
        <v>16100</v>
      </c>
      <c r="L34" s="216">
        <v>17200</v>
      </c>
      <c r="M34" s="640">
        <v>18400</v>
      </c>
      <c r="N34" s="216">
        <v>23000</v>
      </c>
      <c r="O34" s="668">
        <v>0</v>
      </c>
      <c r="P34" s="652">
        <f>IF(SUM(((O19:O36)))&lt;5,N34,IF(SUM(((O19:O36)))&lt;15,M34,IF(SUM(((O19:O36)))&lt;30,L34,IF(SUM(((O19:O36)))&gt;=30,K34))))*O34</f>
        <v>0</v>
      </c>
      <c r="Q34" s="282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 x14ac:dyDescent="0.25">
      <c r="A35" s="113">
        <v>1843</v>
      </c>
      <c r="B35" s="113">
        <v>2000000020969</v>
      </c>
      <c r="C35" s="769" t="s">
        <v>39</v>
      </c>
      <c r="D35" s="770"/>
      <c r="E35" s="770"/>
      <c r="F35" s="770"/>
      <c r="G35" s="770"/>
      <c r="H35" s="770"/>
      <c r="I35" s="770"/>
      <c r="J35" s="771"/>
      <c r="K35" s="642">
        <v>6000</v>
      </c>
      <c r="L35" s="648">
        <v>6600</v>
      </c>
      <c r="M35" s="642">
        <v>7200</v>
      </c>
      <c r="N35" s="648">
        <v>8600</v>
      </c>
      <c r="O35" s="654">
        <v>0</v>
      </c>
      <c r="P35" s="651">
        <f>IF(SUM(((O19:O36)))&lt;5,N35,IF(SUM(((O19:O36)))&lt;15,M35,IF(SUM(((O19:O36)))&lt;30,L35,IF(SUM(((O19:O36)))&gt;=30,K35))))*O35</f>
        <v>0</v>
      </c>
      <c r="Q35" s="282"/>
      <c r="R35" s="18"/>
      <c r="S35" s="18"/>
      <c r="T35" s="18"/>
      <c r="U35" s="18"/>
      <c r="V35" s="18"/>
      <c r="W35" s="18"/>
      <c r="X35" s="18"/>
      <c r="Y35" s="18"/>
      <c r="Z35" s="18"/>
    </row>
    <row r="36" spans="1:26" s="264" customFormat="1" ht="15.75" customHeight="1" thickBot="1" x14ac:dyDescent="0.3">
      <c r="A36" s="113"/>
      <c r="B36" s="113"/>
      <c r="C36" s="735" t="s">
        <v>259</v>
      </c>
      <c r="D36" s="736"/>
      <c r="E36" s="736"/>
      <c r="F36" s="736"/>
      <c r="G36" s="736"/>
      <c r="H36" s="736"/>
      <c r="I36" s="736"/>
      <c r="J36" s="736"/>
      <c r="K36" s="279">
        <v>6550</v>
      </c>
      <c r="L36" s="231">
        <v>7100</v>
      </c>
      <c r="M36" s="279">
        <v>7700</v>
      </c>
      <c r="N36" s="231">
        <v>9800</v>
      </c>
      <c r="O36" s="669">
        <v>0</v>
      </c>
      <c r="P36" s="653">
        <f>IF(SUM(((O19:O36)))&lt;5,N36,IF(SUM(((O19:O36)))&lt;15,M36,IF(SUM(((O19:O36)))&lt;30,L36,IF(SUM(((O19:O36)))&gt;=30,K36))))*O36</f>
        <v>0</v>
      </c>
      <c r="Q36" s="282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 x14ac:dyDescent="0.25">
      <c r="A37" s="113"/>
      <c r="B37" s="113"/>
      <c r="C37" s="757" t="s">
        <v>256</v>
      </c>
      <c r="D37" s="758"/>
      <c r="E37" s="758"/>
      <c r="F37" s="758"/>
      <c r="G37" s="758"/>
      <c r="H37" s="758"/>
      <c r="I37" s="758"/>
      <c r="J37" s="758"/>
      <c r="K37" s="758"/>
      <c r="L37" s="758"/>
      <c r="M37" s="758"/>
      <c r="N37" s="758"/>
      <c r="O37" s="758"/>
      <c r="P37" s="759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 thickBot="1" x14ac:dyDescent="0.3">
      <c r="A38" s="113"/>
      <c r="B38" s="113"/>
      <c r="C38" s="760"/>
      <c r="D38" s="758"/>
      <c r="E38" s="758"/>
      <c r="F38" s="758"/>
      <c r="G38" s="758"/>
      <c r="H38" s="758"/>
      <c r="I38" s="758"/>
      <c r="J38" s="758"/>
      <c r="K38" s="758"/>
      <c r="L38" s="758"/>
      <c r="M38" s="758"/>
      <c r="N38" s="758"/>
      <c r="O38" s="758"/>
      <c r="P38" s="759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s="622" customFormat="1" ht="15.75" customHeight="1" x14ac:dyDescent="0.25">
      <c r="A39" s="113"/>
      <c r="B39" s="113"/>
      <c r="C39" s="751" t="s">
        <v>305</v>
      </c>
      <c r="D39" s="752"/>
      <c r="E39" s="752"/>
      <c r="F39" s="752"/>
      <c r="G39" s="752"/>
      <c r="H39" s="752"/>
      <c r="I39" s="752"/>
      <c r="J39" s="753"/>
      <c r="K39" s="623">
        <v>1750</v>
      </c>
      <c r="L39" s="624">
        <v>2000</v>
      </c>
      <c r="M39" s="623">
        <v>2200</v>
      </c>
      <c r="N39" s="624">
        <v>2300</v>
      </c>
      <c r="O39" s="633">
        <v>0</v>
      </c>
      <c r="P39" s="621">
        <f>IF(SUM((O39:O54))&lt;5,N39,IF(SUM((O39:O54))&lt;15,M39,IF(SUM((O39:O54))&lt;30,L39,IF(SUM((O39:O54))&gt;=30,K39))))*O39</f>
        <v>0</v>
      </c>
      <c r="Q39" s="175"/>
      <c r="R39" s="175"/>
      <c r="S39" s="175"/>
      <c r="T39" s="175"/>
      <c r="U39" s="175"/>
      <c r="V39" s="175"/>
      <c r="W39" s="175"/>
      <c r="X39" s="175"/>
      <c r="Y39" s="175"/>
      <c r="Z39" s="175"/>
    </row>
    <row r="40" spans="1:26" ht="15.75" customHeight="1" x14ac:dyDescent="0.25">
      <c r="A40" s="113"/>
      <c r="B40" s="113"/>
      <c r="C40" s="761" t="s">
        <v>295</v>
      </c>
      <c r="D40" s="762"/>
      <c r="E40" s="762"/>
      <c r="F40" s="762"/>
      <c r="G40" s="762"/>
      <c r="H40" s="762"/>
      <c r="I40" s="762"/>
      <c r="J40" s="763"/>
      <c r="K40" s="592">
        <v>3250</v>
      </c>
      <c r="L40" s="596">
        <v>3500</v>
      </c>
      <c r="M40" s="592">
        <v>4000</v>
      </c>
      <c r="N40" s="596">
        <v>4400</v>
      </c>
      <c r="O40" s="598">
        <v>0</v>
      </c>
      <c r="P40" s="619">
        <f>IF(SUM((O39:O54))&lt;5,N40,IF(SUM((O39:O54))&lt;15,M40,IF(SUM((O39:O54))&lt;30,L40,IF(SUM((O39:O54))&gt;=30,K40))))*O40</f>
        <v>0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s="582" customFormat="1" ht="15.75" customHeight="1" x14ac:dyDescent="0.25">
      <c r="A41" s="113"/>
      <c r="B41" s="113"/>
      <c r="C41" s="754" t="s">
        <v>288</v>
      </c>
      <c r="D41" s="755"/>
      <c r="E41" s="755"/>
      <c r="F41" s="755"/>
      <c r="G41" s="755"/>
      <c r="H41" s="755"/>
      <c r="I41" s="755"/>
      <c r="J41" s="756"/>
      <c r="K41" s="590">
        <v>950</v>
      </c>
      <c r="L41" s="594">
        <v>1050</v>
      </c>
      <c r="M41" s="590">
        <v>1150</v>
      </c>
      <c r="N41" s="594">
        <v>1750</v>
      </c>
      <c r="O41" s="598">
        <v>0</v>
      </c>
      <c r="P41" s="597">
        <f>IF(SUM((O39:O54))&lt;5,N41,IF(SUM((O39:O54))&lt;15,M41,IF(SUM((O39:O54))&lt;30,L41,IF(SUM((O39:O54))&gt;=30,K41))))*O41</f>
        <v>0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 x14ac:dyDescent="0.25">
      <c r="A42" s="113">
        <v>1810</v>
      </c>
      <c r="B42" s="113">
        <v>2000000020624</v>
      </c>
      <c r="C42" s="746" t="s">
        <v>41</v>
      </c>
      <c r="D42" s="747"/>
      <c r="E42" s="747"/>
      <c r="F42" s="747"/>
      <c r="G42" s="747"/>
      <c r="H42" s="747"/>
      <c r="I42" s="747"/>
      <c r="J42" s="748"/>
      <c r="K42" s="589">
        <v>950</v>
      </c>
      <c r="L42" s="593">
        <v>1050</v>
      </c>
      <c r="M42" s="589">
        <v>1150</v>
      </c>
      <c r="N42" s="593">
        <v>1750</v>
      </c>
      <c r="O42" s="598">
        <v>0</v>
      </c>
      <c r="P42" s="619">
        <f>IF(SUM((O39:O54))&lt;5,N42,IF(SUM((O39:O54))&lt;15,M42,IF(SUM((O39:O54))&lt;30,L42,IF(SUM((O39:O54))&gt;=30,K42))))*O42</f>
        <v>0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 x14ac:dyDescent="0.25">
      <c r="A43" s="113">
        <v>2211</v>
      </c>
      <c r="B43" s="113">
        <v>2000000024929</v>
      </c>
      <c r="C43" s="764" t="s">
        <v>42</v>
      </c>
      <c r="D43" s="765"/>
      <c r="E43" s="765"/>
      <c r="F43" s="765"/>
      <c r="G43" s="765"/>
      <c r="H43" s="765"/>
      <c r="I43" s="765"/>
      <c r="J43" s="766"/>
      <c r="K43" s="590">
        <v>950</v>
      </c>
      <c r="L43" s="594">
        <v>1050</v>
      </c>
      <c r="M43" s="590">
        <v>1150</v>
      </c>
      <c r="N43" s="594">
        <v>1750</v>
      </c>
      <c r="O43" s="598">
        <v>0</v>
      </c>
      <c r="P43" s="597">
        <f>IF(SUM((O39:O54))&lt;5,N43,IF(SUM((O39:O54))&lt;15,M43,IF(SUM((O39:O54))&lt;30,L43,IF(SUM((O39:O54))&gt;=30,K43))))*O43</f>
        <v>0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 x14ac:dyDescent="0.25">
      <c r="A44" s="113">
        <v>2214</v>
      </c>
      <c r="B44" s="113">
        <v>2000000024950</v>
      </c>
      <c r="C44" s="746" t="s">
        <v>43</v>
      </c>
      <c r="D44" s="747"/>
      <c r="E44" s="747"/>
      <c r="F44" s="747"/>
      <c r="G44" s="747"/>
      <c r="H44" s="747"/>
      <c r="I44" s="747"/>
      <c r="J44" s="748"/>
      <c r="K44" s="589">
        <v>950</v>
      </c>
      <c r="L44" s="593">
        <v>1050</v>
      </c>
      <c r="M44" s="589">
        <v>1150</v>
      </c>
      <c r="N44" s="593">
        <v>1750</v>
      </c>
      <c r="O44" s="598">
        <v>0</v>
      </c>
      <c r="P44" s="619">
        <f>IF(SUM((O39:O54))&lt;5,N44,IF(SUM((O39:O54))&lt;15,M44,IF(SUM((O39:O54))&lt;30,L44,IF(SUM((O39:O54))&gt;=30,K44))))*O44</f>
        <v>0</v>
      </c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 x14ac:dyDescent="0.25">
      <c r="A45" s="113">
        <v>2213</v>
      </c>
      <c r="B45" s="113">
        <v>2000000024943</v>
      </c>
      <c r="C45" s="764" t="s">
        <v>44</v>
      </c>
      <c r="D45" s="765"/>
      <c r="E45" s="765"/>
      <c r="F45" s="765"/>
      <c r="G45" s="765"/>
      <c r="H45" s="765"/>
      <c r="I45" s="765"/>
      <c r="J45" s="766"/>
      <c r="K45" s="590">
        <v>950</v>
      </c>
      <c r="L45" s="594">
        <v>1050</v>
      </c>
      <c r="M45" s="590">
        <v>1150</v>
      </c>
      <c r="N45" s="594">
        <v>1750</v>
      </c>
      <c r="O45" s="598">
        <v>0</v>
      </c>
      <c r="P45" s="597">
        <f>IF(SUM((O39:O54))&lt;5,N45,IF(SUM((O39:O54))&lt;15,M45,IF(SUM((O39:O54))&lt;30,L45,IF(SUM((O39:O54))&gt;=30,K45))))*O45</f>
        <v>0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 x14ac:dyDescent="0.25">
      <c r="A46" s="113">
        <v>2212</v>
      </c>
      <c r="B46" s="113">
        <v>2000000024936</v>
      </c>
      <c r="C46" s="746" t="s">
        <v>45</v>
      </c>
      <c r="D46" s="747"/>
      <c r="E46" s="747"/>
      <c r="F46" s="747"/>
      <c r="G46" s="747"/>
      <c r="H46" s="747"/>
      <c r="I46" s="747"/>
      <c r="J46" s="748"/>
      <c r="K46" s="589">
        <v>950</v>
      </c>
      <c r="L46" s="593">
        <v>1050</v>
      </c>
      <c r="M46" s="589">
        <v>1150</v>
      </c>
      <c r="N46" s="593">
        <v>1750</v>
      </c>
      <c r="O46" s="598">
        <v>0</v>
      </c>
      <c r="P46" s="619">
        <f>IF(SUM((O39:O54))&lt;5,N46,IF(SUM((O39:O54))&lt;15,M46,IF(SUM((O39:O54))&lt;30,L46,IF(SUM((O39:O54))&gt;=30,K46))))*O46</f>
        <v>0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s="587" customFormat="1" ht="15.75" customHeight="1" x14ac:dyDescent="0.25">
      <c r="A47" s="113"/>
      <c r="B47" s="113"/>
      <c r="C47" s="743" t="s">
        <v>304</v>
      </c>
      <c r="D47" s="749"/>
      <c r="E47" s="749"/>
      <c r="F47" s="749"/>
      <c r="G47" s="749"/>
      <c r="H47" s="749"/>
      <c r="I47" s="749"/>
      <c r="J47" s="750"/>
      <c r="K47" s="591">
        <v>950</v>
      </c>
      <c r="L47" s="595">
        <v>1050</v>
      </c>
      <c r="M47" s="591">
        <v>1150</v>
      </c>
      <c r="N47" s="595">
        <v>1750</v>
      </c>
      <c r="O47" s="599">
        <v>0</v>
      </c>
      <c r="P47" s="597">
        <f>IF(SUM((O39:O54))&lt;5,N47,IF(SUM((O39:O54))&lt;15,M47,IF(SUM((O39:O54))&lt;30,L47,IF(SUM((O39:O54))&gt;=30,K47))))*O47</f>
        <v>0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s="582" customFormat="1" ht="15.75" customHeight="1" x14ac:dyDescent="0.25">
      <c r="A48" s="113"/>
      <c r="B48" s="113"/>
      <c r="C48" s="737" t="s">
        <v>289</v>
      </c>
      <c r="D48" s="767"/>
      <c r="E48" s="767"/>
      <c r="F48" s="767"/>
      <c r="G48" s="767"/>
      <c r="H48" s="767"/>
      <c r="I48" s="767"/>
      <c r="J48" s="768"/>
      <c r="K48" s="592">
        <v>950</v>
      </c>
      <c r="L48" s="596">
        <v>1050</v>
      </c>
      <c r="M48" s="592">
        <v>1150</v>
      </c>
      <c r="N48" s="596">
        <v>1750</v>
      </c>
      <c r="O48" s="599">
        <v>0</v>
      </c>
      <c r="P48" s="619">
        <f>IF(SUM((O39:O54))&lt;5,N48,IF(SUM((O39:O54))&lt;15,M48,IF(SUM((O39:O54))&lt;30,L48,IF(SUM((O39:O54))&gt;=30,K48))))*O48</f>
        <v>0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 x14ac:dyDescent="0.25">
      <c r="A49" s="113">
        <v>2186</v>
      </c>
      <c r="B49" s="113">
        <v>2000000024639</v>
      </c>
      <c r="C49" s="743" t="s">
        <v>46</v>
      </c>
      <c r="D49" s="744"/>
      <c r="E49" s="744"/>
      <c r="F49" s="744"/>
      <c r="G49" s="744"/>
      <c r="H49" s="744"/>
      <c r="I49" s="744"/>
      <c r="J49" s="745"/>
      <c r="K49" s="591">
        <v>950</v>
      </c>
      <c r="L49" s="595">
        <v>1050</v>
      </c>
      <c r="M49" s="591">
        <v>1150</v>
      </c>
      <c r="N49" s="595">
        <v>1750</v>
      </c>
      <c r="O49" s="599">
        <v>0</v>
      </c>
      <c r="P49" s="597">
        <f>IF(SUM((O39:O54))&lt;5,N49,IF(SUM((O39:O54))&lt;15,M49,IF(SUM((O39:O54))&lt;30,L49,IF(SUM((O39:O54))&gt;=30,K49))))*O49</f>
        <v>0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25">
      <c r="A50" s="113">
        <v>2188</v>
      </c>
      <c r="B50" s="113">
        <v>2000000024653</v>
      </c>
      <c r="C50" s="737" t="s">
        <v>47</v>
      </c>
      <c r="D50" s="738"/>
      <c r="E50" s="738"/>
      <c r="F50" s="738"/>
      <c r="G50" s="738"/>
      <c r="H50" s="738"/>
      <c r="I50" s="738"/>
      <c r="J50" s="739"/>
      <c r="K50" s="592">
        <v>950</v>
      </c>
      <c r="L50" s="596">
        <v>1050</v>
      </c>
      <c r="M50" s="592">
        <v>1150</v>
      </c>
      <c r="N50" s="596">
        <v>1750</v>
      </c>
      <c r="O50" s="599">
        <v>0</v>
      </c>
      <c r="P50" s="619">
        <f>IF(SUM((O39:O54))&lt;5,N50,IF(SUM((O39:O54))&lt;15,M50,IF(SUM((O39:O54))&lt;30,L50,IF(SUM((O39:O54))&gt;=30,K50))))*O50</f>
        <v>0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25">
      <c r="A51" s="113">
        <v>2187</v>
      </c>
      <c r="B51" s="113">
        <v>2000000024646</v>
      </c>
      <c r="C51" s="743" t="s">
        <v>48</v>
      </c>
      <c r="D51" s="744"/>
      <c r="E51" s="744"/>
      <c r="F51" s="744"/>
      <c r="G51" s="744"/>
      <c r="H51" s="744"/>
      <c r="I51" s="744"/>
      <c r="J51" s="745"/>
      <c r="K51" s="591">
        <v>950</v>
      </c>
      <c r="L51" s="595">
        <v>1050</v>
      </c>
      <c r="M51" s="591">
        <v>1150</v>
      </c>
      <c r="N51" s="595">
        <v>1750</v>
      </c>
      <c r="O51" s="599">
        <v>0</v>
      </c>
      <c r="P51" s="597">
        <f>IF(SUM((O39:O54))&lt;5,N51,IF(SUM((O39:O54))&lt;15,M51,IF(SUM((O39:O54))&lt;30,L51,IF(SUM((O39:O54))&gt;=30,K51))))*O51</f>
        <v>0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s="524" customFormat="1" ht="15.75" customHeight="1" x14ac:dyDescent="0.25">
      <c r="A52" s="113"/>
      <c r="B52" s="113"/>
      <c r="C52" s="737" t="s">
        <v>257</v>
      </c>
      <c r="D52" s="738"/>
      <c r="E52" s="738"/>
      <c r="F52" s="738"/>
      <c r="G52" s="738"/>
      <c r="H52" s="738"/>
      <c r="I52" s="738"/>
      <c r="J52" s="739"/>
      <c r="K52" s="592">
        <v>950</v>
      </c>
      <c r="L52" s="596">
        <v>1050</v>
      </c>
      <c r="M52" s="592">
        <v>1150</v>
      </c>
      <c r="N52" s="596">
        <v>1750</v>
      </c>
      <c r="O52" s="599">
        <v>0</v>
      </c>
      <c r="P52" s="619">
        <f>IF(SUM((O39:O54))&lt;5,N52,IF(SUM((O39:O54))&lt;15,M52,IF(SUM((O39:O54))&lt;30,L52,IF(SUM((O39:O54))&gt;=30,K52))))*O52</f>
        <v>0</v>
      </c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s="616" customFormat="1" ht="15.75" customHeight="1" x14ac:dyDescent="0.25">
      <c r="A53" s="113"/>
      <c r="B53" s="113"/>
      <c r="C53" s="743" t="s">
        <v>258</v>
      </c>
      <c r="D53" s="744"/>
      <c r="E53" s="744"/>
      <c r="F53" s="744"/>
      <c r="G53" s="744"/>
      <c r="H53" s="744"/>
      <c r="I53" s="744"/>
      <c r="J53" s="745"/>
      <c r="K53" s="591">
        <v>1400</v>
      </c>
      <c r="L53" s="595">
        <v>1600</v>
      </c>
      <c r="M53" s="591">
        <v>1850</v>
      </c>
      <c r="N53" s="595">
        <v>2600</v>
      </c>
      <c r="O53" s="599">
        <v>0</v>
      </c>
      <c r="P53" s="597">
        <f>IF(SUM((O39:O54))&lt;5,N53,IF(SUM((O39:O54))&lt;15,M53,IF(SUM((O39:O54))&lt;30,L53,IF(SUM((O39:O54))&gt;=30,K53))))*O53</f>
        <v>0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thickBot="1" x14ac:dyDescent="0.3">
      <c r="A54" s="113"/>
      <c r="B54" s="113"/>
      <c r="C54" s="740" t="s">
        <v>301</v>
      </c>
      <c r="D54" s="741"/>
      <c r="E54" s="741"/>
      <c r="F54" s="741"/>
      <c r="G54" s="741"/>
      <c r="H54" s="741"/>
      <c r="I54" s="741"/>
      <c r="J54" s="742"/>
      <c r="K54" s="617">
        <v>950</v>
      </c>
      <c r="L54" s="618">
        <v>1050</v>
      </c>
      <c r="M54" s="617">
        <v>1150</v>
      </c>
      <c r="N54" s="618">
        <v>1700</v>
      </c>
      <c r="O54" s="604">
        <v>0</v>
      </c>
      <c r="P54" s="620">
        <f>IF(SUM((O39:O54))&lt;5,N54,IF(SUM((O39:O54))&lt;15,M54,IF(SUM((O39:O54))&lt;30,L54,IF(SUM((O39:O54))&gt;=30,K54))))*O54</f>
        <v>0</v>
      </c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25">
      <c r="C55" s="603"/>
      <c r="D55" s="603"/>
      <c r="E55" s="603"/>
      <c r="F55" s="603"/>
      <c r="G55" s="603"/>
      <c r="H55" s="603"/>
      <c r="I55" s="603"/>
      <c r="J55" s="603"/>
      <c r="K55" s="600"/>
      <c r="L55" s="600"/>
      <c r="M55" s="600"/>
      <c r="N55" s="600"/>
      <c r="O55" s="601"/>
      <c r="P55" s="602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25">
      <c r="O56" s="42"/>
      <c r="P56" s="42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25">
      <c r="O57" s="42"/>
      <c r="P57" s="42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25">
      <c r="A58" s="31"/>
      <c r="B58" s="31"/>
      <c r="C58" s="29"/>
      <c r="D58" s="29"/>
      <c r="E58" s="29"/>
      <c r="F58" s="29"/>
      <c r="G58" s="29"/>
      <c r="H58" s="29"/>
      <c r="I58" s="29"/>
      <c r="J58" s="29"/>
      <c r="K58" s="42"/>
      <c r="L58" s="42"/>
      <c r="M58" s="42"/>
      <c r="N58" s="42"/>
      <c r="O58" s="42"/>
      <c r="P58" s="42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25">
      <c r="A59" s="31"/>
      <c r="B59" s="31"/>
      <c r="C59" s="29"/>
      <c r="D59" s="29"/>
      <c r="E59" s="29"/>
      <c r="F59" s="29"/>
      <c r="G59" s="29"/>
      <c r="H59" s="29"/>
      <c r="I59" s="29"/>
      <c r="J59" s="29"/>
      <c r="K59" s="42"/>
      <c r="L59" s="42"/>
      <c r="M59" s="42"/>
      <c r="N59" s="42"/>
      <c r="O59" s="42"/>
      <c r="P59" s="42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25">
      <c r="A60" s="31"/>
      <c r="B60" s="31"/>
      <c r="C60" s="29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25">
      <c r="A61" s="31"/>
      <c r="B61" s="31"/>
      <c r="C61" s="29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25">
      <c r="A62" s="31"/>
      <c r="B62" s="31"/>
      <c r="C62" s="29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25">
      <c r="A63" s="31"/>
      <c r="B63" s="31"/>
      <c r="C63" s="29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25">
      <c r="A64" s="31"/>
      <c r="B64" s="31"/>
      <c r="C64" s="29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25">
      <c r="A65" s="31"/>
      <c r="B65" s="31"/>
      <c r="C65" s="29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25">
      <c r="A66" s="31"/>
      <c r="B66" s="31"/>
      <c r="C66" s="29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25">
      <c r="A67" s="31"/>
      <c r="B67" s="31"/>
      <c r="C67" s="29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25">
      <c r="A68" s="31"/>
      <c r="B68" s="31"/>
      <c r="C68" s="29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25">
      <c r="A69" s="31"/>
      <c r="B69" s="31"/>
      <c r="C69" s="29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25">
      <c r="A70" s="31"/>
      <c r="B70" s="31"/>
      <c r="C70" s="29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25">
      <c r="A71" s="31"/>
      <c r="B71" s="31"/>
      <c r="C71" s="29"/>
      <c r="D71" s="29"/>
      <c r="E71" s="29"/>
      <c r="F71" s="29"/>
      <c r="G71" s="29"/>
      <c r="H71" s="29"/>
      <c r="I71" s="29"/>
      <c r="J71" s="29"/>
      <c r="K71" s="42"/>
      <c r="L71" s="42"/>
      <c r="M71" s="42"/>
      <c r="N71" s="42"/>
      <c r="O71" s="42"/>
      <c r="P71" s="42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25">
      <c r="A72" s="31"/>
      <c r="B72" s="31"/>
      <c r="C72" s="29"/>
      <c r="D72" s="29"/>
      <c r="E72" s="29"/>
      <c r="F72" s="29"/>
      <c r="G72" s="29"/>
      <c r="H72" s="29"/>
      <c r="I72" s="29"/>
      <c r="J72" s="29"/>
      <c r="K72" s="42"/>
      <c r="L72" s="42"/>
      <c r="M72" s="42"/>
      <c r="N72" s="42"/>
      <c r="O72" s="42"/>
      <c r="P72" s="42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25">
      <c r="A73" s="31"/>
      <c r="B73" s="31"/>
      <c r="C73" s="29"/>
      <c r="D73" s="29"/>
      <c r="E73" s="29"/>
      <c r="F73" s="29"/>
      <c r="G73" s="29"/>
      <c r="H73" s="29"/>
      <c r="I73" s="29"/>
      <c r="J73" s="29"/>
      <c r="K73" s="42"/>
      <c r="L73" s="42"/>
      <c r="M73" s="42"/>
      <c r="N73" s="42"/>
      <c r="O73" s="42"/>
      <c r="P73" s="42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25">
      <c r="A74" s="31"/>
      <c r="B74" s="31"/>
      <c r="C74" s="29"/>
      <c r="D74" s="29"/>
      <c r="E74" s="29"/>
      <c r="F74" s="29"/>
      <c r="G74" s="29"/>
      <c r="H74" s="29"/>
      <c r="I74" s="29"/>
      <c r="J74" s="29"/>
      <c r="K74" s="42"/>
      <c r="L74" s="42"/>
      <c r="M74" s="42"/>
      <c r="N74" s="42"/>
      <c r="O74" s="42"/>
      <c r="P74" s="42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25">
      <c r="A75" s="31"/>
      <c r="B75" s="31"/>
      <c r="C75" s="29"/>
      <c r="D75" s="29"/>
      <c r="E75" s="29"/>
      <c r="F75" s="29"/>
      <c r="G75" s="29"/>
      <c r="H75" s="29"/>
      <c r="I75" s="29"/>
      <c r="J75" s="29"/>
      <c r="K75" s="42"/>
      <c r="L75" s="42"/>
      <c r="M75" s="42"/>
      <c r="N75" s="42"/>
      <c r="O75" s="42"/>
      <c r="P75" s="42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25">
      <c r="A76" s="31"/>
      <c r="B76" s="31"/>
      <c r="C76" s="29"/>
      <c r="D76" s="29"/>
      <c r="E76" s="29"/>
      <c r="F76" s="29"/>
      <c r="G76" s="29"/>
      <c r="H76" s="29"/>
      <c r="I76" s="29"/>
      <c r="J76" s="29"/>
      <c r="K76" s="42"/>
      <c r="L76" s="42"/>
      <c r="M76" s="42"/>
      <c r="N76" s="42"/>
      <c r="O76" s="42"/>
      <c r="P76" s="42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25">
      <c r="A77" s="31"/>
      <c r="B77" s="31"/>
      <c r="C77" s="29"/>
      <c r="D77" s="29"/>
      <c r="E77" s="29"/>
      <c r="F77" s="29"/>
      <c r="G77" s="29"/>
      <c r="H77" s="29"/>
      <c r="I77" s="29"/>
      <c r="J77" s="29"/>
      <c r="K77" s="42"/>
      <c r="L77" s="42"/>
      <c r="M77" s="42"/>
      <c r="N77" s="42"/>
      <c r="O77" s="42"/>
      <c r="P77" s="42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25">
      <c r="A78" s="31"/>
      <c r="B78" s="31"/>
      <c r="C78" s="29"/>
      <c r="D78" s="29"/>
      <c r="E78" s="29"/>
      <c r="F78" s="29"/>
      <c r="G78" s="29"/>
      <c r="H78" s="29"/>
      <c r="I78" s="29"/>
      <c r="J78" s="29"/>
      <c r="K78" s="42"/>
      <c r="L78" s="42"/>
      <c r="M78" s="42"/>
      <c r="N78" s="42"/>
      <c r="O78" s="42"/>
      <c r="P78" s="42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25">
      <c r="A79" s="31"/>
      <c r="B79" s="31"/>
      <c r="C79" s="29"/>
      <c r="D79" s="29"/>
      <c r="E79" s="29"/>
      <c r="F79" s="29"/>
      <c r="G79" s="29"/>
      <c r="H79" s="29"/>
      <c r="I79" s="29"/>
      <c r="J79" s="29"/>
      <c r="K79" s="42"/>
      <c r="L79" s="42"/>
      <c r="M79" s="42"/>
      <c r="N79" s="42"/>
      <c r="O79" s="42"/>
      <c r="P79" s="42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25">
      <c r="A80" s="31"/>
      <c r="B80" s="31"/>
      <c r="C80" s="29"/>
      <c r="D80" s="29"/>
      <c r="E80" s="29"/>
      <c r="F80" s="29"/>
      <c r="G80" s="29"/>
      <c r="H80" s="29"/>
      <c r="I80" s="29"/>
      <c r="J80" s="29"/>
      <c r="K80" s="42"/>
      <c r="L80" s="42"/>
      <c r="M80" s="42"/>
      <c r="N80" s="42"/>
      <c r="O80" s="42"/>
      <c r="P80" s="42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25">
      <c r="A81" s="31"/>
      <c r="B81" s="31"/>
      <c r="C81" s="29"/>
      <c r="D81" s="29"/>
      <c r="E81" s="29"/>
      <c r="F81" s="29"/>
      <c r="G81" s="29"/>
      <c r="H81" s="29"/>
      <c r="I81" s="29"/>
      <c r="J81" s="29"/>
      <c r="K81" s="42"/>
      <c r="L81" s="42"/>
      <c r="M81" s="42"/>
      <c r="N81" s="42"/>
      <c r="O81" s="42"/>
      <c r="P81" s="42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25">
      <c r="A82" s="31"/>
      <c r="B82" s="31"/>
      <c r="C82" s="29"/>
      <c r="D82" s="29"/>
      <c r="E82" s="29"/>
      <c r="F82" s="29"/>
      <c r="G82" s="29"/>
      <c r="H82" s="29"/>
      <c r="I82" s="29"/>
      <c r="J82" s="29"/>
      <c r="K82" s="42"/>
      <c r="L82" s="42"/>
      <c r="M82" s="42"/>
      <c r="N82" s="42"/>
      <c r="O82" s="42"/>
      <c r="P82" s="42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 x14ac:dyDescent="0.25">
      <c r="A83" s="31"/>
      <c r="B83" s="31"/>
      <c r="C83" s="29"/>
      <c r="D83" s="29"/>
      <c r="E83" s="29"/>
      <c r="F83" s="29"/>
      <c r="G83" s="29"/>
      <c r="H83" s="29"/>
      <c r="I83" s="29"/>
      <c r="J83" s="29"/>
      <c r="K83" s="42"/>
      <c r="L83" s="42"/>
      <c r="M83" s="42"/>
      <c r="N83" s="42"/>
      <c r="O83" s="42"/>
      <c r="P83" s="42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25">
      <c r="A84" s="31"/>
      <c r="B84" s="31"/>
      <c r="C84" s="29"/>
      <c r="D84" s="29"/>
      <c r="E84" s="29"/>
      <c r="F84" s="29"/>
      <c r="G84" s="29"/>
      <c r="H84" s="29"/>
      <c r="I84" s="29"/>
      <c r="J84" s="29"/>
      <c r="K84" s="42"/>
      <c r="L84" s="42"/>
      <c r="M84" s="42"/>
      <c r="N84" s="42"/>
      <c r="O84" s="42"/>
      <c r="P84" s="42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25">
      <c r="A85" s="31"/>
      <c r="B85" s="31"/>
      <c r="C85" s="29"/>
      <c r="D85" s="29"/>
      <c r="E85" s="29"/>
      <c r="F85" s="29"/>
      <c r="G85" s="29"/>
      <c r="H85" s="29"/>
      <c r="I85" s="29"/>
      <c r="J85" s="29"/>
      <c r="K85" s="42"/>
      <c r="L85" s="42"/>
      <c r="M85" s="42"/>
      <c r="N85" s="42"/>
      <c r="O85" s="42"/>
      <c r="P85" s="42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25">
      <c r="A86" s="31"/>
      <c r="B86" s="31"/>
      <c r="C86" s="29"/>
      <c r="D86" s="29"/>
      <c r="E86" s="29"/>
      <c r="F86" s="29"/>
      <c r="G86" s="29"/>
      <c r="H86" s="29"/>
      <c r="I86" s="29"/>
      <c r="J86" s="29"/>
      <c r="K86" s="42"/>
      <c r="L86" s="42"/>
      <c r="M86" s="42"/>
      <c r="N86" s="42"/>
      <c r="O86" s="42"/>
      <c r="P86" s="42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25">
      <c r="A87" s="31"/>
      <c r="B87" s="31"/>
      <c r="C87" s="29"/>
      <c r="D87" s="29"/>
      <c r="E87" s="29"/>
      <c r="F87" s="29"/>
      <c r="G87" s="29"/>
      <c r="H87" s="29"/>
      <c r="I87" s="29"/>
      <c r="J87" s="29"/>
      <c r="K87" s="42"/>
      <c r="L87" s="42"/>
      <c r="M87" s="42"/>
      <c r="N87" s="42"/>
      <c r="O87" s="42"/>
      <c r="P87" s="42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25">
      <c r="A88" s="31"/>
      <c r="B88" s="31"/>
      <c r="C88" s="29"/>
      <c r="D88" s="29"/>
      <c r="E88" s="29"/>
      <c r="F88" s="29"/>
      <c r="G88" s="29"/>
      <c r="H88" s="29"/>
      <c r="I88" s="29"/>
      <c r="J88" s="29"/>
      <c r="K88" s="42"/>
      <c r="L88" s="42"/>
      <c r="M88" s="42"/>
      <c r="N88" s="42"/>
      <c r="O88" s="42"/>
      <c r="P88" s="42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25">
      <c r="A89" s="31"/>
      <c r="B89" s="31"/>
      <c r="C89" s="29"/>
      <c r="D89" s="29"/>
      <c r="E89" s="29"/>
      <c r="F89" s="29"/>
      <c r="G89" s="29"/>
      <c r="H89" s="29"/>
      <c r="I89" s="29"/>
      <c r="J89" s="29"/>
      <c r="K89" s="42"/>
      <c r="L89" s="42"/>
      <c r="M89" s="42"/>
      <c r="N89" s="42"/>
      <c r="O89" s="42"/>
      <c r="P89" s="42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25">
      <c r="A90" s="31"/>
      <c r="B90" s="31"/>
      <c r="C90" s="29"/>
      <c r="D90" s="29"/>
      <c r="E90" s="29"/>
      <c r="F90" s="29"/>
      <c r="G90" s="29"/>
      <c r="H90" s="29"/>
      <c r="I90" s="29"/>
      <c r="J90" s="29"/>
      <c r="K90" s="42"/>
      <c r="L90" s="42"/>
      <c r="M90" s="42"/>
      <c r="N90" s="42"/>
      <c r="O90" s="42"/>
      <c r="P90" s="42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25">
      <c r="A91" s="31"/>
      <c r="B91" s="31"/>
      <c r="C91" s="29"/>
      <c r="D91" s="29"/>
      <c r="E91" s="29"/>
      <c r="F91" s="29"/>
      <c r="G91" s="29"/>
      <c r="H91" s="29"/>
      <c r="I91" s="29"/>
      <c r="J91" s="29"/>
      <c r="K91" s="42"/>
      <c r="L91" s="42"/>
      <c r="M91" s="42"/>
      <c r="N91" s="42"/>
      <c r="O91" s="42"/>
      <c r="P91" s="42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25">
      <c r="A92" s="31"/>
      <c r="B92" s="31"/>
      <c r="C92" s="29"/>
      <c r="D92" s="29"/>
      <c r="E92" s="29"/>
      <c r="F92" s="29"/>
      <c r="G92" s="29"/>
      <c r="H92" s="29"/>
      <c r="I92" s="29"/>
      <c r="J92" s="29"/>
      <c r="K92" s="42"/>
      <c r="L92" s="42"/>
      <c r="M92" s="42"/>
      <c r="N92" s="42"/>
      <c r="O92" s="42"/>
      <c r="P92" s="42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25">
      <c r="A93" s="31"/>
      <c r="B93" s="31"/>
      <c r="C93" s="29"/>
      <c r="D93" s="29"/>
      <c r="E93" s="29"/>
      <c r="F93" s="29"/>
      <c r="G93" s="29"/>
      <c r="H93" s="29"/>
      <c r="I93" s="29"/>
      <c r="J93" s="29"/>
      <c r="K93" s="42"/>
      <c r="L93" s="42"/>
      <c r="M93" s="42"/>
      <c r="N93" s="42"/>
      <c r="O93" s="42"/>
      <c r="P93" s="42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25">
      <c r="A94" s="31"/>
      <c r="B94" s="31"/>
      <c r="C94" s="29"/>
      <c r="D94" s="29"/>
      <c r="E94" s="29"/>
      <c r="F94" s="29"/>
      <c r="G94" s="29"/>
      <c r="H94" s="29"/>
      <c r="I94" s="29"/>
      <c r="J94" s="29"/>
      <c r="K94" s="42"/>
      <c r="L94" s="42"/>
      <c r="M94" s="42"/>
      <c r="N94" s="42"/>
      <c r="O94" s="42"/>
      <c r="P94" s="42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25">
      <c r="A95" s="31"/>
      <c r="B95" s="31"/>
      <c r="C95" s="29"/>
      <c r="D95" s="29"/>
      <c r="E95" s="29"/>
      <c r="F95" s="29"/>
      <c r="G95" s="29"/>
      <c r="H95" s="29"/>
      <c r="I95" s="29"/>
      <c r="J95" s="29"/>
      <c r="K95" s="42"/>
      <c r="L95" s="42"/>
      <c r="M95" s="42"/>
      <c r="N95" s="42"/>
      <c r="O95" s="42"/>
      <c r="P95" s="42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25">
      <c r="A96" s="31"/>
      <c r="B96" s="31"/>
      <c r="C96" s="29"/>
      <c r="D96" s="29"/>
      <c r="E96" s="29"/>
      <c r="F96" s="29"/>
      <c r="G96" s="29"/>
      <c r="H96" s="29"/>
      <c r="I96" s="29"/>
      <c r="J96" s="29"/>
      <c r="K96" s="42"/>
      <c r="L96" s="42"/>
      <c r="M96" s="42"/>
      <c r="N96" s="42"/>
      <c r="O96" s="42"/>
      <c r="P96" s="42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25">
      <c r="A97" s="31"/>
      <c r="B97" s="31"/>
      <c r="C97" s="29"/>
      <c r="D97" s="29"/>
      <c r="E97" s="29"/>
      <c r="F97" s="29"/>
      <c r="G97" s="29"/>
      <c r="H97" s="29"/>
      <c r="I97" s="29"/>
      <c r="J97" s="29"/>
      <c r="K97" s="42"/>
      <c r="L97" s="42"/>
      <c r="M97" s="42"/>
      <c r="N97" s="42"/>
      <c r="O97" s="42"/>
      <c r="P97" s="42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" customHeight="1" x14ac:dyDescent="0.25">
      <c r="A98" s="31"/>
      <c r="B98" s="31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2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25">
      <c r="A99" s="31"/>
      <c r="B99" s="31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2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25">
      <c r="A100" s="31"/>
      <c r="B100" s="31"/>
      <c r="C100" s="29"/>
      <c r="D100" s="29"/>
      <c r="E100" s="29"/>
      <c r="F100" s="29"/>
      <c r="G100" s="29"/>
      <c r="H100" s="29"/>
      <c r="I100" s="29"/>
      <c r="J100" s="42"/>
      <c r="K100" s="42"/>
      <c r="L100" s="42"/>
      <c r="M100" s="42"/>
      <c r="N100" s="42"/>
      <c r="O100" s="42"/>
      <c r="P100" s="42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25">
      <c r="A101" s="31"/>
      <c r="B101" s="31"/>
      <c r="C101" s="29"/>
      <c r="D101" s="29"/>
      <c r="E101" s="29"/>
      <c r="F101" s="29"/>
      <c r="G101" s="29"/>
      <c r="H101" s="29"/>
      <c r="I101" s="42"/>
      <c r="J101" s="42"/>
      <c r="K101" s="42"/>
      <c r="L101" s="42"/>
      <c r="M101" s="42"/>
      <c r="N101" s="42"/>
      <c r="O101" s="42"/>
      <c r="P101" s="42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25">
      <c r="A102" s="31"/>
      <c r="B102" s="31"/>
      <c r="C102" s="29"/>
      <c r="D102" s="29"/>
      <c r="E102" s="29"/>
      <c r="F102" s="29"/>
      <c r="G102" s="29"/>
      <c r="H102" s="29"/>
      <c r="I102" s="42"/>
      <c r="J102" s="42"/>
      <c r="K102" s="42"/>
      <c r="L102" s="42"/>
      <c r="M102" s="42"/>
      <c r="N102" s="42"/>
      <c r="O102" s="42"/>
      <c r="P102" s="42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25">
      <c r="A103" s="31"/>
      <c r="B103" s="31"/>
      <c r="C103" s="29"/>
      <c r="D103" s="29"/>
      <c r="E103" s="29"/>
      <c r="F103" s="29"/>
      <c r="G103" s="29"/>
      <c r="H103" s="29"/>
      <c r="I103" s="29"/>
      <c r="J103" s="42"/>
      <c r="K103" s="42"/>
      <c r="L103" s="42"/>
      <c r="M103" s="42"/>
      <c r="N103" s="42"/>
      <c r="O103" s="42"/>
      <c r="P103" s="42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25">
      <c r="A104" s="31"/>
      <c r="B104" s="31"/>
      <c r="C104" s="29"/>
      <c r="D104" s="29"/>
      <c r="E104" s="29"/>
      <c r="F104" s="29"/>
      <c r="G104" s="29"/>
      <c r="H104" s="29"/>
      <c r="I104" s="29"/>
      <c r="J104" s="42"/>
      <c r="K104" s="42"/>
      <c r="L104" s="42"/>
      <c r="M104" s="42"/>
      <c r="N104" s="42"/>
      <c r="O104" s="42"/>
      <c r="P104" s="42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25">
      <c r="A105" s="31"/>
      <c r="B105" s="31"/>
      <c r="C105" s="29"/>
      <c r="D105" s="29"/>
      <c r="E105" s="29"/>
      <c r="F105" s="29"/>
      <c r="G105" s="29"/>
      <c r="H105" s="29"/>
      <c r="I105" s="29"/>
      <c r="J105" s="42"/>
      <c r="K105" s="42"/>
      <c r="L105" s="42"/>
      <c r="M105" s="42"/>
      <c r="N105" s="42"/>
      <c r="O105" s="42"/>
      <c r="P105" s="42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25">
      <c r="A106" s="31"/>
      <c r="B106" s="31"/>
      <c r="C106" s="29"/>
      <c r="D106" s="29"/>
      <c r="E106" s="29"/>
      <c r="F106" s="29"/>
      <c r="G106" s="29"/>
      <c r="H106" s="29"/>
      <c r="I106" s="29"/>
      <c r="J106" s="42"/>
      <c r="K106" s="42"/>
      <c r="L106" s="42"/>
      <c r="M106" s="42"/>
      <c r="N106" s="42"/>
      <c r="O106" s="42"/>
      <c r="P106" s="42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25">
      <c r="A107" s="31"/>
      <c r="B107" s="31"/>
      <c r="C107" s="29"/>
      <c r="D107" s="29"/>
      <c r="E107" s="29"/>
      <c r="F107" s="29"/>
      <c r="G107" s="29"/>
      <c r="H107" s="29"/>
      <c r="I107" s="29"/>
      <c r="J107" s="42"/>
      <c r="K107" s="42"/>
      <c r="L107" s="42"/>
      <c r="M107" s="42"/>
      <c r="N107" s="42"/>
      <c r="O107" s="42"/>
      <c r="P107" s="42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25">
      <c r="A108" s="31"/>
      <c r="B108" s="31"/>
      <c r="C108" s="29"/>
      <c r="D108" s="29"/>
      <c r="E108" s="29"/>
      <c r="F108" s="29"/>
      <c r="G108" s="29"/>
      <c r="H108" s="29"/>
      <c r="I108" s="29"/>
      <c r="J108" s="42"/>
      <c r="K108" s="42"/>
      <c r="L108" s="42"/>
      <c r="M108" s="42"/>
      <c r="N108" s="42"/>
      <c r="O108" s="42"/>
      <c r="P108" s="42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25">
      <c r="A109" s="31"/>
      <c r="B109" s="31"/>
      <c r="C109" s="29"/>
      <c r="D109" s="29"/>
      <c r="E109" s="29"/>
      <c r="F109" s="29"/>
      <c r="G109" s="29"/>
      <c r="H109" s="29"/>
      <c r="I109" s="29"/>
      <c r="J109" s="42"/>
      <c r="K109" s="42"/>
      <c r="L109" s="42"/>
      <c r="M109" s="42"/>
      <c r="N109" s="42"/>
      <c r="O109" s="42"/>
      <c r="P109" s="42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25">
      <c r="A110" s="31"/>
      <c r="B110" s="31"/>
      <c r="C110" s="29"/>
      <c r="D110" s="29"/>
      <c r="E110" s="29"/>
      <c r="F110" s="29"/>
      <c r="G110" s="29"/>
      <c r="H110" s="29"/>
      <c r="I110" s="29"/>
      <c r="J110" s="42"/>
      <c r="K110" s="42"/>
      <c r="L110" s="42"/>
      <c r="M110" s="42"/>
      <c r="N110" s="42"/>
      <c r="O110" s="42"/>
      <c r="P110" s="42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25">
      <c r="A111" s="31"/>
      <c r="B111" s="31"/>
      <c r="C111" s="29"/>
      <c r="D111" s="29"/>
      <c r="E111" s="29"/>
      <c r="F111" s="29"/>
      <c r="G111" s="29"/>
      <c r="H111" s="29"/>
      <c r="I111" s="29"/>
      <c r="J111" s="42"/>
      <c r="K111" s="42"/>
      <c r="L111" s="42"/>
      <c r="M111" s="42"/>
      <c r="N111" s="42"/>
      <c r="O111" s="42"/>
      <c r="P111" s="42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25">
      <c r="A112" s="31"/>
      <c r="B112" s="31"/>
      <c r="C112" s="29"/>
      <c r="D112" s="29"/>
      <c r="E112" s="29"/>
      <c r="F112" s="29"/>
      <c r="G112" s="29"/>
      <c r="H112" s="29"/>
      <c r="I112" s="29"/>
      <c r="J112" s="42"/>
      <c r="K112" s="42"/>
      <c r="L112" s="42"/>
      <c r="M112" s="42"/>
      <c r="N112" s="42"/>
      <c r="O112" s="42"/>
      <c r="P112" s="42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25">
      <c r="A113" s="31"/>
      <c r="B113" s="31"/>
      <c r="C113" s="29"/>
      <c r="D113" s="29"/>
      <c r="E113" s="29"/>
      <c r="F113" s="29"/>
      <c r="G113" s="29"/>
      <c r="H113" s="29"/>
      <c r="I113" s="42"/>
      <c r="J113" s="42"/>
      <c r="K113" s="42"/>
      <c r="L113" s="42"/>
      <c r="M113" s="42"/>
      <c r="N113" s="42"/>
      <c r="O113" s="42"/>
      <c r="P113" s="42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25">
      <c r="A114" s="31"/>
      <c r="B114" s="31"/>
      <c r="C114" s="29"/>
      <c r="D114" s="29"/>
      <c r="E114" s="29"/>
      <c r="F114" s="29"/>
      <c r="G114" s="29"/>
      <c r="H114" s="29"/>
      <c r="I114" s="42"/>
      <c r="J114" s="42"/>
      <c r="K114" s="42"/>
      <c r="L114" s="42"/>
      <c r="M114" s="42"/>
      <c r="N114" s="42"/>
      <c r="O114" s="42"/>
      <c r="P114" s="42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25">
      <c r="A115" s="31"/>
      <c r="B115" s="31"/>
      <c r="C115" s="29"/>
      <c r="D115" s="29"/>
      <c r="E115" s="29"/>
      <c r="F115" s="29"/>
      <c r="G115" s="29"/>
      <c r="H115" s="29"/>
      <c r="I115" s="29"/>
      <c r="J115" s="42"/>
      <c r="K115" s="42"/>
      <c r="L115" s="42"/>
      <c r="M115" s="42"/>
      <c r="N115" s="42"/>
      <c r="O115" s="42"/>
      <c r="P115" s="42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25">
      <c r="A116" s="31"/>
      <c r="B116" s="31"/>
      <c r="C116" s="29"/>
      <c r="D116" s="29"/>
      <c r="E116" s="29"/>
      <c r="F116" s="29"/>
      <c r="G116" s="29"/>
      <c r="H116" s="29"/>
      <c r="I116" s="29"/>
      <c r="J116" s="42"/>
      <c r="K116" s="42"/>
      <c r="L116" s="42"/>
      <c r="M116" s="42"/>
      <c r="N116" s="42"/>
      <c r="O116" s="42"/>
      <c r="P116" s="42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25">
      <c r="A117" s="31"/>
      <c r="B117" s="31"/>
      <c r="C117" s="29"/>
      <c r="D117" s="29"/>
      <c r="E117" s="29"/>
      <c r="F117" s="29"/>
      <c r="G117" s="29"/>
      <c r="H117" s="29"/>
      <c r="I117" s="29"/>
      <c r="J117" s="42"/>
      <c r="K117" s="42"/>
      <c r="L117" s="42"/>
      <c r="M117" s="42"/>
      <c r="N117" s="42"/>
      <c r="O117" s="42"/>
      <c r="P117" s="42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25">
      <c r="A118" s="31"/>
      <c r="B118" s="31"/>
      <c r="C118" s="29"/>
      <c r="D118" s="29"/>
      <c r="E118" s="29"/>
      <c r="F118" s="29"/>
      <c r="G118" s="29"/>
      <c r="H118" s="29"/>
      <c r="I118" s="29"/>
      <c r="J118" s="42"/>
      <c r="K118" s="42"/>
      <c r="L118" s="42"/>
      <c r="M118" s="42"/>
      <c r="N118" s="42"/>
      <c r="O118" s="42"/>
      <c r="P118" s="42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25">
      <c r="A119" s="31"/>
      <c r="B119" s="31"/>
      <c r="C119" s="29"/>
      <c r="D119" s="29"/>
      <c r="E119" s="29"/>
      <c r="F119" s="29"/>
      <c r="G119" s="29"/>
      <c r="H119" s="29"/>
      <c r="I119" s="29"/>
      <c r="J119" s="42"/>
      <c r="K119" s="42"/>
      <c r="L119" s="42"/>
      <c r="M119" s="42"/>
      <c r="N119" s="42"/>
      <c r="O119" s="42"/>
      <c r="P119" s="42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25">
      <c r="A120" s="31"/>
      <c r="B120" s="31"/>
      <c r="C120" s="29"/>
      <c r="D120" s="29"/>
      <c r="E120" s="29"/>
      <c r="F120" s="29"/>
      <c r="G120" s="29"/>
      <c r="H120" s="29"/>
      <c r="I120" s="29"/>
      <c r="J120" s="42"/>
      <c r="K120" s="42"/>
      <c r="L120" s="42"/>
      <c r="M120" s="42"/>
      <c r="N120" s="42"/>
      <c r="O120" s="42"/>
      <c r="P120" s="42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4.25" customHeight="1" x14ac:dyDescent="0.25">
      <c r="A121" s="31"/>
      <c r="B121" s="31"/>
      <c r="C121" s="29"/>
      <c r="D121" s="29"/>
      <c r="E121" s="29"/>
      <c r="F121" s="29"/>
      <c r="G121" s="29"/>
      <c r="H121" s="29"/>
      <c r="I121" s="42"/>
      <c r="J121" s="42"/>
      <c r="K121" s="42"/>
      <c r="L121" s="42"/>
      <c r="M121" s="42"/>
      <c r="N121" s="42"/>
      <c r="O121" s="42"/>
      <c r="P121" s="42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25">
      <c r="A122" s="31"/>
      <c r="B122" s="31"/>
      <c r="C122" s="29"/>
      <c r="D122" s="29"/>
      <c r="E122" s="29"/>
      <c r="F122" s="29"/>
      <c r="G122" s="29"/>
      <c r="H122" s="29"/>
      <c r="I122" s="42"/>
      <c r="J122" s="42"/>
      <c r="K122" s="42"/>
      <c r="L122" s="42"/>
      <c r="M122" s="42"/>
      <c r="N122" s="42"/>
      <c r="O122" s="42"/>
      <c r="P122" s="42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25">
      <c r="A123" s="31"/>
      <c r="B123" s="31"/>
      <c r="C123" s="29"/>
      <c r="D123" s="29"/>
      <c r="E123" s="29"/>
      <c r="F123" s="29"/>
      <c r="G123" s="29"/>
      <c r="H123" s="29"/>
      <c r="I123" s="42"/>
      <c r="J123" s="42"/>
      <c r="K123" s="42"/>
      <c r="L123" s="42"/>
      <c r="M123" s="42"/>
      <c r="N123" s="42"/>
      <c r="O123" s="42"/>
      <c r="P123" s="42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25">
      <c r="A124" s="31"/>
      <c r="B124" s="31"/>
      <c r="C124" s="29"/>
      <c r="D124" s="29"/>
      <c r="E124" s="29"/>
      <c r="F124" s="29"/>
      <c r="G124" s="29"/>
      <c r="H124" s="29"/>
      <c r="I124" s="42"/>
      <c r="J124" s="42"/>
      <c r="K124" s="42"/>
      <c r="L124" s="42"/>
      <c r="M124" s="42"/>
      <c r="N124" s="42"/>
      <c r="O124" s="42"/>
      <c r="P124" s="42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25">
      <c r="A125" s="31"/>
      <c r="B125" s="31"/>
      <c r="C125" s="29"/>
      <c r="D125" s="29"/>
      <c r="E125" s="29"/>
      <c r="F125" s="29"/>
      <c r="G125" s="29"/>
      <c r="H125" s="29"/>
      <c r="I125" s="42"/>
      <c r="J125" s="42"/>
      <c r="K125" s="42"/>
      <c r="L125" s="42"/>
      <c r="M125" s="42"/>
      <c r="N125" s="42"/>
      <c r="O125" s="42"/>
      <c r="P125" s="42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25">
      <c r="A126" s="31"/>
      <c r="B126" s="31"/>
      <c r="C126" s="29"/>
      <c r="D126" s="29"/>
      <c r="E126" s="29"/>
      <c r="F126" s="29"/>
      <c r="G126" s="29"/>
      <c r="H126" s="29"/>
      <c r="I126" s="42"/>
      <c r="J126" s="42"/>
      <c r="K126" s="42"/>
      <c r="L126" s="42"/>
      <c r="M126" s="42"/>
      <c r="N126" s="42"/>
      <c r="O126" s="42"/>
      <c r="P126" s="42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25">
      <c r="A127" s="31"/>
      <c r="B127" s="31"/>
      <c r="C127" s="29"/>
      <c r="D127" s="29"/>
      <c r="E127" s="29"/>
      <c r="F127" s="29"/>
      <c r="G127" s="29"/>
      <c r="H127" s="29"/>
      <c r="I127" s="42"/>
      <c r="J127" s="42"/>
      <c r="K127" s="42"/>
      <c r="L127" s="42"/>
      <c r="M127" s="42"/>
      <c r="N127" s="42"/>
      <c r="O127" s="42"/>
      <c r="P127" s="42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25">
      <c r="A128" s="31"/>
      <c r="B128" s="31"/>
      <c r="C128" s="29"/>
      <c r="D128" s="29"/>
      <c r="E128" s="29"/>
      <c r="F128" s="29"/>
      <c r="G128" s="29"/>
      <c r="H128" s="29"/>
      <c r="I128" s="42"/>
      <c r="J128" s="42"/>
      <c r="K128" s="42"/>
      <c r="L128" s="42"/>
      <c r="M128" s="42"/>
      <c r="N128" s="42"/>
      <c r="O128" s="42"/>
      <c r="P128" s="42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25">
      <c r="A129" s="31"/>
      <c r="B129" s="31"/>
      <c r="C129" s="29"/>
      <c r="D129" s="29"/>
      <c r="E129" s="29"/>
      <c r="F129" s="29"/>
      <c r="G129" s="29"/>
      <c r="H129" s="29"/>
      <c r="I129" s="42"/>
      <c r="J129" s="42"/>
      <c r="K129" s="42"/>
      <c r="L129" s="42"/>
      <c r="M129" s="42"/>
      <c r="N129" s="42"/>
      <c r="O129" s="42"/>
      <c r="P129" s="42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25">
      <c r="A130" s="31"/>
      <c r="B130" s="31"/>
      <c r="C130" s="29"/>
      <c r="D130" s="29"/>
      <c r="E130" s="29"/>
      <c r="F130" s="29"/>
      <c r="G130" s="29"/>
      <c r="H130" s="29"/>
      <c r="I130" s="42"/>
      <c r="J130" s="42"/>
      <c r="K130" s="42"/>
      <c r="L130" s="42"/>
      <c r="M130" s="42"/>
      <c r="N130" s="42"/>
      <c r="O130" s="42"/>
      <c r="P130" s="42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25">
      <c r="A131" s="31"/>
      <c r="B131" s="31"/>
      <c r="C131" s="29"/>
      <c r="D131" s="29"/>
      <c r="E131" s="29"/>
      <c r="F131" s="29"/>
      <c r="G131" s="29"/>
      <c r="H131" s="29"/>
      <c r="I131" s="42"/>
      <c r="J131" s="42"/>
      <c r="K131" s="42"/>
      <c r="L131" s="42"/>
      <c r="M131" s="42"/>
      <c r="N131" s="42"/>
      <c r="O131" s="42"/>
      <c r="P131" s="42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25">
      <c r="A132" s="31"/>
      <c r="B132" s="31"/>
      <c r="C132" s="29"/>
      <c r="D132" s="29"/>
      <c r="E132" s="29"/>
      <c r="F132" s="29"/>
      <c r="G132" s="29"/>
      <c r="H132" s="29"/>
      <c r="I132" s="42"/>
      <c r="J132" s="42"/>
      <c r="K132" s="42"/>
      <c r="L132" s="42"/>
      <c r="M132" s="42"/>
      <c r="N132" s="42"/>
      <c r="O132" s="42"/>
      <c r="P132" s="42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25">
      <c r="A133" s="31"/>
      <c r="B133" s="31"/>
      <c r="C133" s="29"/>
      <c r="D133" s="29"/>
      <c r="E133" s="29"/>
      <c r="F133" s="29"/>
      <c r="G133" s="29"/>
      <c r="H133" s="29"/>
      <c r="I133" s="42"/>
      <c r="J133" s="42"/>
      <c r="K133" s="42"/>
      <c r="L133" s="42"/>
      <c r="M133" s="42"/>
      <c r="N133" s="42"/>
      <c r="O133" s="42"/>
      <c r="P133" s="42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25">
      <c r="A134" s="31"/>
      <c r="B134" s="31"/>
      <c r="C134" s="29"/>
      <c r="D134" s="29"/>
      <c r="E134" s="29"/>
      <c r="F134" s="29"/>
      <c r="G134" s="29"/>
      <c r="H134" s="29"/>
      <c r="I134" s="42"/>
      <c r="J134" s="42"/>
      <c r="K134" s="42"/>
      <c r="L134" s="42"/>
      <c r="M134" s="42"/>
      <c r="N134" s="42"/>
      <c r="O134" s="42"/>
      <c r="P134" s="42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25">
      <c r="A135" s="31"/>
      <c r="B135" s="31"/>
      <c r="C135" s="29"/>
      <c r="D135" s="29"/>
      <c r="E135" s="29"/>
      <c r="F135" s="29"/>
      <c r="G135" s="29"/>
      <c r="H135" s="29"/>
      <c r="I135" s="42"/>
      <c r="J135" s="42"/>
      <c r="K135" s="42"/>
      <c r="L135" s="42"/>
      <c r="M135" s="42"/>
      <c r="N135" s="42"/>
      <c r="O135" s="42"/>
      <c r="P135" s="42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25">
      <c r="A136" s="31"/>
      <c r="B136" s="31"/>
      <c r="C136" s="29"/>
      <c r="D136" s="29"/>
      <c r="E136" s="29"/>
      <c r="F136" s="29"/>
      <c r="G136" s="29"/>
      <c r="H136" s="29"/>
      <c r="I136" s="42"/>
      <c r="J136" s="42"/>
      <c r="K136" s="42"/>
      <c r="L136" s="42"/>
      <c r="M136" s="42"/>
      <c r="N136" s="42"/>
      <c r="O136" s="42"/>
      <c r="P136" s="42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25">
      <c r="A137" s="31"/>
      <c r="B137" s="31"/>
      <c r="C137" s="29"/>
      <c r="D137" s="29"/>
      <c r="E137" s="29"/>
      <c r="F137" s="29"/>
      <c r="G137" s="29"/>
      <c r="H137" s="29"/>
      <c r="I137" s="42"/>
      <c r="J137" s="42"/>
      <c r="K137" s="42"/>
      <c r="L137" s="42"/>
      <c r="M137" s="42"/>
      <c r="N137" s="42"/>
      <c r="O137" s="42"/>
      <c r="P137" s="42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25">
      <c r="A138" s="31"/>
      <c r="B138" s="31"/>
      <c r="C138" s="29"/>
      <c r="D138" s="29"/>
      <c r="E138" s="29"/>
      <c r="F138" s="29"/>
      <c r="G138" s="29"/>
      <c r="H138" s="29"/>
      <c r="I138" s="42"/>
      <c r="J138" s="42"/>
      <c r="K138" s="42"/>
      <c r="L138" s="42"/>
      <c r="M138" s="42"/>
      <c r="N138" s="42"/>
      <c r="O138" s="42"/>
      <c r="P138" s="42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25">
      <c r="A139" s="31"/>
      <c r="B139" s="31"/>
      <c r="C139" s="29"/>
      <c r="D139" s="29"/>
      <c r="E139" s="29"/>
      <c r="F139" s="29"/>
      <c r="G139" s="29"/>
      <c r="H139" s="29"/>
      <c r="I139" s="42"/>
      <c r="J139" s="42"/>
      <c r="K139" s="42"/>
      <c r="L139" s="42"/>
      <c r="M139" s="42"/>
      <c r="N139" s="42"/>
      <c r="O139" s="42"/>
      <c r="P139" s="42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25">
      <c r="A140" s="31"/>
      <c r="B140" s="31"/>
      <c r="C140" s="29"/>
      <c r="D140" s="29"/>
      <c r="E140" s="29"/>
      <c r="F140" s="29"/>
      <c r="G140" s="29"/>
      <c r="H140" s="29"/>
      <c r="I140" s="42"/>
      <c r="J140" s="42"/>
      <c r="K140" s="42"/>
      <c r="L140" s="42"/>
      <c r="M140" s="42"/>
      <c r="N140" s="42"/>
      <c r="O140" s="42"/>
      <c r="P140" s="42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25">
      <c r="A141" s="31"/>
      <c r="B141" s="31"/>
      <c r="C141" s="29"/>
      <c r="D141" s="29"/>
      <c r="E141" s="29"/>
      <c r="F141" s="29"/>
      <c r="G141" s="29"/>
      <c r="H141" s="29"/>
      <c r="I141" s="42"/>
      <c r="J141" s="42"/>
      <c r="K141" s="42"/>
      <c r="L141" s="42"/>
      <c r="M141" s="42"/>
      <c r="N141" s="42"/>
      <c r="O141" s="42"/>
      <c r="P141" s="42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25">
      <c r="A142" s="31"/>
      <c r="B142" s="31"/>
      <c r="C142" s="29"/>
      <c r="D142" s="29"/>
      <c r="E142" s="29"/>
      <c r="F142" s="29"/>
      <c r="G142" s="29"/>
      <c r="H142" s="29"/>
      <c r="I142" s="42"/>
      <c r="J142" s="42"/>
      <c r="K142" s="42"/>
      <c r="L142" s="42"/>
      <c r="M142" s="42"/>
      <c r="N142" s="42"/>
      <c r="O142" s="42"/>
      <c r="P142" s="42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25">
      <c r="A143" s="31"/>
      <c r="B143" s="31"/>
      <c r="C143" s="29"/>
      <c r="D143" s="29"/>
      <c r="E143" s="29"/>
      <c r="F143" s="29"/>
      <c r="G143" s="29"/>
      <c r="H143" s="29"/>
      <c r="I143" s="42"/>
      <c r="J143" s="42"/>
      <c r="K143" s="42"/>
      <c r="L143" s="42"/>
      <c r="M143" s="42"/>
      <c r="N143" s="42"/>
      <c r="O143" s="42"/>
      <c r="P143" s="42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25">
      <c r="A144" s="31"/>
      <c r="B144" s="31"/>
      <c r="C144" s="29"/>
      <c r="D144" s="29"/>
      <c r="E144" s="29"/>
      <c r="F144" s="29"/>
      <c r="G144" s="29"/>
      <c r="H144" s="29"/>
      <c r="I144" s="42"/>
      <c r="J144" s="42"/>
      <c r="K144" s="42"/>
      <c r="L144" s="42"/>
      <c r="M144" s="42"/>
      <c r="N144" s="42"/>
      <c r="O144" s="42"/>
      <c r="P144" s="42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25">
      <c r="A145" s="31"/>
      <c r="B145" s="31"/>
      <c r="C145" s="29"/>
      <c r="D145" s="29"/>
      <c r="E145" s="29"/>
      <c r="F145" s="29"/>
      <c r="G145" s="29"/>
      <c r="H145" s="29"/>
      <c r="I145" s="42"/>
      <c r="J145" s="42"/>
      <c r="K145" s="42"/>
      <c r="L145" s="42"/>
      <c r="M145" s="42"/>
      <c r="N145" s="42"/>
      <c r="O145" s="42"/>
      <c r="P145" s="42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25">
      <c r="A146" s="31"/>
      <c r="B146" s="31"/>
      <c r="C146" s="29"/>
      <c r="D146" s="29"/>
      <c r="E146" s="29"/>
      <c r="F146" s="29"/>
      <c r="G146" s="29"/>
      <c r="H146" s="29"/>
      <c r="I146" s="42"/>
      <c r="J146" s="42"/>
      <c r="K146" s="42"/>
      <c r="L146" s="42"/>
      <c r="M146" s="42"/>
      <c r="N146" s="42"/>
      <c r="O146" s="42"/>
      <c r="P146" s="42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25">
      <c r="A147" s="31"/>
      <c r="B147" s="31"/>
      <c r="C147" s="29"/>
      <c r="D147" s="29"/>
      <c r="E147" s="29"/>
      <c r="F147" s="29"/>
      <c r="G147" s="29"/>
      <c r="H147" s="29"/>
      <c r="I147" s="42"/>
      <c r="J147" s="42"/>
      <c r="K147" s="42"/>
      <c r="L147" s="42"/>
      <c r="M147" s="42"/>
      <c r="N147" s="42"/>
      <c r="O147" s="42"/>
      <c r="P147" s="42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25">
      <c r="A148" s="31"/>
      <c r="B148" s="31"/>
      <c r="C148" s="29"/>
      <c r="D148" s="29"/>
      <c r="E148" s="29"/>
      <c r="F148" s="29"/>
      <c r="G148" s="29"/>
      <c r="H148" s="29"/>
      <c r="I148" s="42"/>
      <c r="J148" s="42"/>
      <c r="K148" s="42"/>
      <c r="L148" s="42"/>
      <c r="M148" s="42"/>
      <c r="N148" s="42"/>
      <c r="O148" s="42"/>
      <c r="P148" s="42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25">
      <c r="A149" s="31"/>
      <c r="B149" s="31"/>
      <c r="C149" s="29"/>
      <c r="D149" s="29"/>
      <c r="E149" s="29"/>
      <c r="F149" s="29"/>
      <c r="G149" s="29"/>
      <c r="H149" s="29"/>
      <c r="I149" s="42"/>
      <c r="J149" s="42"/>
      <c r="K149" s="42"/>
      <c r="L149" s="42"/>
      <c r="M149" s="42"/>
      <c r="N149" s="42"/>
      <c r="O149" s="42"/>
      <c r="P149" s="42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25">
      <c r="A150" s="31"/>
      <c r="B150" s="31"/>
      <c r="C150" s="29"/>
      <c r="D150" s="29"/>
      <c r="E150" s="29"/>
      <c r="F150" s="29"/>
      <c r="G150" s="29"/>
      <c r="H150" s="29"/>
      <c r="I150" s="42"/>
      <c r="J150" s="42"/>
      <c r="K150" s="42"/>
      <c r="L150" s="42"/>
      <c r="M150" s="42"/>
      <c r="N150" s="42"/>
      <c r="O150" s="42"/>
      <c r="P150" s="42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25">
      <c r="A151" s="31"/>
      <c r="B151" s="31"/>
      <c r="C151" s="29"/>
      <c r="D151" s="29"/>
      <c r="E151" s="29"/>
      <c r="F151" s="29"/>
      <c r="G151" s="29"/>
      <c r="H151" s="29"/>
      <c r="I151" s="42"/>
      <c r="J151" s="42"/>
      <c r="K151" s="42"/>
      <c r="L151" s="42"/>
      <c r="M151" s="42"/>
      <c r="N151" s="42"/>
      <c r="O151" s="42"/>
      <c r="P151" s="42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25">
      <c r="A152" s="31"/>
      <c r="B152" s="31"/>
      <c r="C152" s="29"/>
      <c r="D152" s="29"/>
      <c r="E152" s="29"/>
      <c r="F152" s="29"/>
      <c r="G152" s="29"/>
      <c r="H152" s="29"/>
      <c r="I152" s="42"/>
      <c r="J152" s="42"/>
      <c r="K152" s="42"/>
      <c r="L152" s="42"/>
      <c r="M152" s="42"/>
      <c r="N152" s="42"/>
      <c r="O152" s="42"/>
      <c r="P152" s="42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25">
      <c r="A153" s="31"/>
      <c r="B153" s="31"/>
      <c r="C153" s="29"/>
      <c r="D153" s="29"/>
      <c r="E153" s="29"/>
      <c r="F153" s="29"/>
      <c r="G153" s="29"/>
      <c r="H153" s="29"/>
      <c r="I153" s="42"/>
      <c r="J153" s="42"/>
      <c r="K153" s="42"/>
      <c r="L153" s="42"/>
      <c r="M153" s="42"/>
      <c r="N153" s="42"/>
      <c r="O153" s="42"/>
      <c r="P153" s="42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25">
      <c r="A154" s="31"/>
      <c r="B154" s="31"/>
      <c r="C154" s="29"/>
      <c r="D154" s="29"/>
      <c r="E154" s="29"/>
      <c r="F154" s="29"/>
      <c r="G154" s="29"/>
      <c r="H154" s="29"/>
      <c r="I154" s="42"/>
      <c r="J154" s="42"/>
      <c r="K154" s="42"/>
      <c r="L154" s="42"/>
      <c r="M154" s="42"/>
      <c r="N154" s="42"/>
      <c r="O154" s="42"/>
      <c r="P154" s="42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25">
      <c r="A155" s="31"/>
      <c r="B155" s="31"/>
      <c r="C155" s="29"/>
      <c r="D155" s="29"/>
      <c r="E155" s="29"/>
      <c r="F155" s="29"/>
      <c r="G155" s="29"/>
      <c r="H155" s="29"/>
      <c r="I155" s="42"/>
      <c r="J155" s="42"/>
      <c r="K155" s="42"/>
      <c r="L155" s="42"/>
      <c r="M155" s="42"/>
      <c r="N155" s="42"/>
      <c r="O155" s="42"/>
      <c r="P155" s="42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25">
      <c r="A156" s="31"/>
      <c r="B156" s="31"/>
      <c r="C156" s="29"/>
      <c r="D156" s="29"/>
      <c r="E156" s="29"/>
      <c r="F156" s="29"/>
      <c r="G156" s="29"/>
      <c r="H156" s="29"/>
      <c r="I156" s="42"/>
      <c r="J156" s="42"/>
      <c r="K156" s="42"/>
      <c r="L156" s="42"/>
      <c r="M156" s="42"/>
      <c r="N156" s="42"/>
      <c r="O156" s="42"/>
      <c r="P156" s="42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25">
      <c r="A157" s="31"/>
      <c r="B157" s="31"/>
      <c r="C157" s="29"/>
      <c r="D157" s="29"/>
      <c r="E157" s="29"/>
      <c r="F157" s="29"/>
      <c r="G157" s="29"/>
      <c r="H157" s="29"/>
      <c r="I157" s="42"/>
      <c r="J157" s="42"/>
      <c r="K157" s="42"/>
      <c r="L157" s="42"/>
      <c r="M157" s="42"/>
      <c r="N157" s="42"/>
      <c r="O157" s="42"/>
      <c r="P157" s="42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25">
      <c r="A158" s="31"/>
      <c r="B158" s="31"/>
      <c r="C158" s="29"/>
      <c r="D158" s="29"/>
      <c r="E158" s="29"/>
      <c r="F158" s="29"/>
      <c r="G158" s="29"/>
      <c r="H158" s="29"/>
      <c r="I158" s="42"/>
      <c r="J158" s="42"/>
      <c r="K158" s="42"/>
      <c r="L158" s="42"/>
      <c r="M158" s="42"/>
      <c r="N158" s="42"/>
      <c r="O158" s="42"/>
      <c r="P158" s="42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25">
      <c r="A159" s="31"/>
      <c r="B159" s="31"/>
      <c r="C159" s="29"/>
      <c r="D159" s="29"/>
      <c r="E159" s="29"/>
      <c r="F159" s="29"/>
      <c r="G159" s="29"/>
      <c r="H159" s="29"/>
      <c r="I159" s="42"/>
      <c r="J159" s="42"/>
      <c r="K159" s="42"/>
      <c r="L159" s="42"/>
      <c r="M159" s="42"/>
      <c r="N159" s="42"/>
      <c r="O159" s="42"/>
      <c r="P159" s="42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25">
      <c r="A160" s="31"/>
      <c r="B160" s="31"/>
      <c r="C160" s="29"/>
      <c r="D160" s="29"/>
      <c r="E160" s="29"/>
      <c r="F160" s="29"/>
      <c r="G160" s="29"/>
      <c r="H160" s="29"/>
      <c r="I160" s="42"/>
      <c r="J160" s="42"/>
      <c r="K160" s="42"/>
      <c r="L160" s="42"/>
      <c r="M160" s="42"/>
      <c r="N160" s="42"/>
      <c r="O160" s="42"/>
      <c r="P160" s="42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25">
      <c r="A161" s="31"/>
      <c r="B161" s="31"/>
      <c r="C161" s="29"/>
      <c r="D161" s="29"/>
      <c r="E161" s="29"/>
      <c r="F161" s="29"/>
      <c r="G161" s="29"/>
      <c r="H161" s="29"/>
      <c r="I161" s="42"/>
      <c r="J161" s="42"/>
      <c r="K161" s="42"/>
      <c r="L161" s="42"/>
      <c r="M161" s="42"/>
      <c r="N161" s="42"/>
      <c r="O161" s="42"/>
      <c r="P161" s="42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25">
      <c r="A162" s="31"/>
      <c r="B162" s="31"/>
      <c r="C162" s="29"/>
      <c r="D162" s="29"/>
      <c r="E162" s="29"/>
      <c r="F162" s="29"/>
      <c r="G162" s="29"/>
      <c r="H162" s="29"/>
      <c r="I162" s="42"/>
      <c r="J162" s="42"/>
      <c r="K162" s="42"/>
      <c r="L162" s="42"/>
      <c r="M162" s="42"/>
      <c r="N162" s="42"/>
      <c r="O162" s="42"/>
      <c r="P162" s="42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25">
      <c r="A163" s="31"/>
      <c r="B163" s="31"/>
      <c r="C163" s="29"/>
      <c r="D163" s="29"/>
      <c r="E163" s="29"/>
      <c r="F163" s="29"/>
      <c r="G163" s="29"/>
      <c r="H163" s="29"/>
      <c r="I163" s="42"/>
      <c r="J163" s="42"/>
      <c r="K163" s="42"/>
      <c r="L163" s="42"/>
      <c r="M163" s="42"/>
      <c r="N163" s="42"/>
      <c r="O163" s="42"/>
      <c r="P163" s="42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25">
      <c r="A164" s="31"/>
      <c r="B164" s="31"/>
      <c r="C164" s="29"/>
      <c r="D164" s="29"/>
      <c r="E164" s="29"/>
      <c r="F164" s="29"/>
      <c r="G164" s="29"/>
      <c r="H164" s="29"/>
      <c r="I164" s="42"/>
      <c r="J164" s="42"/>
      <c r="K164" s="42"/>
      <c r="L164" s="42"/>
      <c r="M164" s="42"/>
      <c r="N164" s="42"/>
      <c r="O164" s="42"/>
      <c r="P164" s="42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25">
      <c r="A165" s="31"/>
      <c r="B165" s="31"/>
      <c r="C165" s="29"/>
      <c r="D165" s="29"/>
      <c r="E165" s="29"/>
      <c r="F165" s="29"/>
      <c r="G165" s="29"/>
      <c r="H165" s="29"/>
      <c r="I165" s="42"/>
      <c r="J165" s="42"/>
      <c r="K165" s="42"/>
      <c r="L165" s="42"/>
      <c r="M165" s="42"/>
      <c r="N165" s="42"/>
      <c r="O165" s="42"/>
      <c r="P165" s="42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25">
      <c r="A166" s="31"/>
      <c r="B166" s="31"/>
      <c r="C166" s="29"/>
      <c r="D166" s="29"/>
      <c r="E166" s="29"/>
      <c r="F166" s="29"/>
      <c r="G166" s="29"/>
      <c r="H166" s="29"/>
      <c r="I166" s="42"/>
      <c r="J166" s="42"/>
      <c r="K166" s="42"/>
      <c r="L166" s="42"/>
      <c r="M166" s="42"/>
      <c r="N166" s="42"/>
      <c r="O166" s="42"/>
      <c r="P166" s="42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" customHeight="1" x14ac:dyDescent="0.25">
      <c r="A167" s="31"/>
      <c r="B167" s="31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2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" customHeight="1" x14ac:dyDescent="0.25">
      <c r="A168" s="31"/>
      <c r="B168" s="31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2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25">
      <c r="A169" s="31"/>
      <c r="B169" s="31"/>
      <c r="C169" s="29"/>
      <c r="D169" s="29"/>
      <c r="E169" s="29"/>
      <c r="F169" s="29"/>
      <c r="G169" s="29"/>
      <c r="H169" s="29"/>
      <c r="I169" s="42"/>
      <c r="J169" s="42"/>
      <c r="K169" s="42"/>
      <c r="L169" s="42"/>
      <c r="M169" s="42"/>
      <c r="N169" s="42"/>
      <c r="O169" s="42"/>
      <c r="P169" s="42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25">
      <c r="A170" s="31"/>
      <c r="B170" s="31"/>
      <c r="C170" s="29"/>
      <c r="D170" s="29"/>
      <c r="E170" s="29"/>
      <c r="F170" s="29"/>
      <c r="G170" s="29"/>
      <c r="H170" s="29"/>
      <c r="I170" s="42"/>
      <c r="J170" s="42"/>
      <c r="K170" s="42"/>
      <c r="L170" s="42"/>
      <c r="M170" s="42"/>
      <c r="N170" s="42"/>
      <c r="O170" s="42"/>
      <c r="P170" s="42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25">
      <c r="A171" s="31"/>
      <c r="B171" s="31"/>
      <c r="C171" s="29"/>
      <c r="D171" s="29"/>
      <c r="E171" s="29"/>
      <c r="F171" s="29"/>
      <c r="G171" s="29"/>
      <c r="H171" s="29"/>
      <c r="I171" s="42"/>
      <c r="J171" s="42"/>
      <c r="K171" s="42"/>
      <c r="L171" s="42"/>
      <c r="M171" s="42"/>
      <c r="N171" s="42"/>
      <c r="O171" s="42"/>
      <c r="P171" s="42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25">
      <c r="A172" s="31"/>
      <c r="B172" s="31"/>
      <c r="C172" s="29"/>
      <c r="D172" s="29"/>
      <c r="E172" s="29"/>
      <c r="F172" s="29"/>
      <c r="G172" s="29"/>
      <c r="H172" s="29"/>
      <c r="I172" s="42"/>
      <c r="J172" s="42"/>
      <c r="K172" s="42"/>
      <c r="L172" s="42"/>
      <c r="M172" s="42"/>
      <c r="N172" s="42"/>
      <c r="O172" s="42"/>
      <c r="P172" s="42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25">
      <c r="A173" s="31"/>
      <c r="B173" s="31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</row>
    <row r="174" spans="1:26" ht="15" customHeight="1" x14ac:dyDescent="0.25">
      <c r="A174" s="31"/>
      <c r="B174" s="31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18"/>
    </row>
    <row r="175" spans="1:26" ht="15.75" customHeight="1" x14ac:dyDescent="0.25">
      <c r="A175" s="31"/>
      <c r="B175" s="31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18"/>
    </row>
    <row r="176" spans="1:26" ht="19.5" customHeight="1" x14ac:dyDescent="0.25">
      <c r="A176" s="31"/>
      <c r="B176" s="31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18"/>
    </row>
    <row r="177" spans="1:16" ht="15" customHeight="1" x14ac:dyDescent="0.25">
      <c r="A177" s="31"/>
      <c r="B177" s="31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18"/>
      <c r="O177" s="18"/>
      <c r="P177" s="18"/>
    </row>
    <row r="178" spans="1:16" ht="15.75" customHeight="1" x14ac:dyDescent="0.25">
      <c r="A178" s="31"/>
      <c r="B178" s="31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18"/>
      <c r="O178" s="18"/>
      <c r="P178" s="18"/>
    </row>
    <row r="179" spans="1:16" ht="15" customHeight="1" x14ac:dyDescent="0.25">
      <c r="A179" s="31"/>
      <c r="B179" s="31"/>
      <c r="C179" s="27"/>
      <c r="D179" s="27"/>
      <c r="E179" s="43"/>
      <c r="F179" s="43"/>
      <c r="G179" s="43"/>
      <c r="H179" s="43"/>
      <c r="I179" s="43"/>
      <c r="J179" s="43"/>
      <c r="K179" s="43"/>
      <c r="L179" s="43"/>
      <c r="M179" s="46"/>
      <c r="N179" s="18"/>
      <c r="O179" s="18"/>
      <c r="P179" s="18"/>
    </row>
    <row r="180" spans="1:16" ht="15" customHeight="1" x14ac:dyDescent="0.25">
      <c r="A180" s="31"/>
      <c r="B180" s="31"/>
      <c r="C180" s="46"/>
      <c r="D180" s="24"/>
      <c r="E180" s="43"/>
      <c r="F180" s="43"/>
      <c r="G180" s="43"/>
      <c r="H180" s="43"/>
      <c r="I180" s="43"/>
      <c r="J180" s="43"/>
      <c r="K180" s="43"/>
      <c r="L180" s="43"/>
      <c r="M180" s="46"/>
      <c r="N180" s="18"/>
      <c r="O180" s="18"/>
      <c r="P180" s="18"/>
    </row>
    <row r="181" spans="1:16" ht="15.75" customHeight="1" x14ac:dyDescent="0.25">
      <c r="A181" s="31"/>
      <c r="B181" s="31"/>
      <c r="C181" s="46"/>
      <c r="D181" s="24"/>
      <c r="E181" s="46"/>
      <c r="F181" s="46"/>
      <c r="G181" s="46"/>
      <c r="H181" s="46"/>
      <c r="I181" s="46"/>
      <c r="J181" s="46"/>
      <c r="K181" s="46"/>
      <c r="L181" s="46"/>
      <c r="M181" s="46"/>
      <c r="N181" s="18"/>
      <c r="O181" s="18"/>
      <c r="P181" s="18"/>
    </row>
    <row r="182" spans="1:16" ht="15" customHeight="1" x14ac:dyDescent="0.25">
      <c r="A182" s="31"/>
      <c r="B182" s="31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18"/>
      <c r="O182" s="18"/>
      <c r="P182" s="18"/>
    </row>
    <row r="183" spans="1:16" ht="15" customHeight="1" x14ac:dyDescent="0.25">
      <c r="A183" s="31"/>
      <c r="B183" s="31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18"/>
      <c r="O183" s="18"/>
      <c r="P183" s="18"/>
    </row>
    <row r="184" spans="1:16" ht="15.75" customHeight="1" x14ac:dyDescent="0.25">
      <c r="A184" s="31"/>
      <c r="B184" s="31"/>
      <c r="C184" s="27"/>
      <c r="D184" s="27"/>
      <c r="E184" s="27"/>
      <c r="F184" s="27"/>
      <c r="G184" s="27"/>
      <c r="H184" s="27"/>
      <c r="I184" s="18"/>
      <c r="J184" s="27"/>
      <c r="K184" s="27"/>
      <c r="L184" s="27"/>
      <c r="M184" s="27"/>
      <c r="N184" s="27"/>
      <c r="O184" s="27"/>
      <c r="P184" s="18"/>
    </row>
    <row r="185" spans="1:16" ht="15" customHeight="1" x14ac:dyDescent="0.25">
      <c r="A185" s="31"/>
      <c r="B185" s="31"/>
      <c r="C185" s="27"/>
      <c r="D185" s="24"/>
      <c r="E185" s="27"/>
      <c r="F185" s="27"/>
      <c r="G185" s="27"/>
      <c r="H185" s="27"/>
      <c r="I185" s="47"/>
      <c r="J185" s="47"/>
      <c r="K185" s="27"/>
      <c r="L185" s="27"/>
      <c r="M185" s="27"/>
      <c r="N185" s="27"/>
      <c r="O185" s="27"/>
      <c r="P185" s="18"/>
    </row>
    <row r="186" spans="1:16" ht="15.75" customHeight="1" x14ac:dyDescent="0.25">
      <c r="A186" s="31"/>
      <c r="B186" s="31"/>
      <c r="C186" s="27"/>
      <c r="D186" s="24"/>
      <c r="E186" s="27"/>
      <c r="F186" s="27"/>
      <c r="G186" s="27"/>
      <c r="H186" s="27"/>
      <c r="I186" s="47"/>
      <c r="J186" s="47"/>
      <c r="K186" s="27"/>
      <c r="L186" s="27"/>
      <c r="M186" s="27"/>
      <c r="N186" s="27"/>
      <c r="O186" s="27"/>
      <c r="P186" s="18"/>
    </row>
    <row r="187" spans="1:16" ht="15.75" customHeight="1" x14ac:dyDescent="0.25">
      <c r="A187" s="31"/>
      <c r="B187" s="31"/>
      <c r="C187" s="27"/>
      <c r="D187" s="24"/>
      <c r="E187" s="27"/>
      <c r="F187" s="27"/>
      <c r="G187" s="27"/>
      <c r="H187" s="27"/>
      <c r="I187" s="27"/>
      <c r="J187" s="24"/>
      <c r="K187" s="27"/>
      <c r="L187" s="27"/>
      <c r="M187" s="27"/>
      <c r="N187" s="27"/>
      <c r="O187" s="27"/>
      <c r="P187" s="18"/>
    </row>
    <row r="188" spans="1:16" ht="15.75" customHeight="1" x14ac:dyDescent="0.25">
      <c r="A188" s="31"/>
      <c r="B188" s="31"/>
      <c r="C188" s="27"/>
      <c r="D188" s="24"/>
      <c r="E188" s="24"/>
      <c r="F188" s="27"/>
      <c r="G188" s="24"/>
      <c r="H188" s="27"/>
      <c r="I188" s="27"/>
      <c r="J188" s="24"/>
      <c r="K188" s="27"/>
      <c r="L188" s="27"/>
      <c r="M188" s="27"/>
      <c r="N188" s="27"/>
      <c r="O188" s="27"/>
      <c r="P188" s="18"/>
    </row>
    <row r="189" spans="1:16" ht="15" customHeight="1" x14ac:dyDescent="0.25">
      <c r="A189" s="31"/>
      <c r="B189" s="31"/>
      <c r="C189" s="27"/>
      <c r="D189" s="24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18"/>
    </row>
    <row r="190" spans="1:16" ht="15.75" customHeight="1" x14ac:dyDescent="0.25">
      <c r="A190" s="31"/>
      <c r="B190" s="31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18"/>
    </row>
    <row r="191" spans="1:16" ht="15.75" customHeight="1" x14ac:dyDescent="0.25">
      <c r="A191" s="31"/>
      <c r="B191" s="31"/>
      <c r="C191" s="27"/>
      <c r="D191" s="27"/>
      <c r="E191" s="27"/>
      <c r="F191" s="27"/>
      <c r="G191" s="27"/>
      <c r="H191" s="27"/>
      <c r="I191" s="24"/>
      <c r="J191" s="24"/>
      <c r="K191" s="27"/>
      <c r="L191" s="27"/>
      <c r="M191" s="27"/>
      <c r="N191" s="27"/>
      <c r="O191" s="27"/>
      <c r="P191" s="18"/>
    </row>
    <row r="192" spans="1:16" ht="15.75" customHeight="1" x14ac:dyDescent="0.25">
      <c r="A192" s="31"/>
      <c r="B192" s="31"/>
      <c r="C192" s="24"/>
      <c r="D192" s="24"/>
      <c r="E192" s="27"/>
      <c r="F192" s="27"/>
      <c r="G192" s="27"/>
      <c r="H192" s="27"/>
      <c r="I192" s="27"/>
      <c r="J192" s="27"/>
      <c r="K192" s="18"/>
      <c r="L192" s="18"/>
      <c r="M192" s="18"/>
      <c r="N192" s="18"/>
      <c r="O192" s="27"/>
      <c r="P192" s="18"/>
    </row>
    <row r="193" spans="1:16" ht="15.75" customHeight="1" x14ac:dyDescent="0.25">
      <c r="A193" s="31"/>
      <c r="B193" s="31"/>
      <c r="C193" s="27"/>
      <c r="D193" s="27"/>
      <c r="E193" s="18"/>
      <c r="F193" s="18"/>
      <c r="G193" s="18"/>
      <c r="H193" s="18"/>
      <c r="I193" s="27"/>
      <c r="J193" s="27"/>
      <c r="K193" s="27"/>
      <c r="L193" s="27"/>
      <c r="M193" s="27"/>
      <c r="N193" s="27"/>
      <c r="O193" s="27"/>
      <c r="P193" s="18"/>
    </row>
    <row r="194" spans="1:16" ht="15.75" customHeight="1" x14ac:dyDescent="0.25">
      <c r="A194" s="31"/>
      <c r="B194" s="31"/>
      <c r="C194" s="27"/>
      <c r="D194" s="27"/>
      <c r="E194" s="18"/>
      <c r="F194" s="18"/>
      <c r="G194" s="18"/>
      <c r="H194" s="27"/>
      <c r="I194" s="27"/>
      <c r="J194" s="27"/>
      <c r="K194" s="27"/>
      <c r="L194" s="27"/>
      <c r="M194" s="27"/>
      <c r="N194" s="27"/>
      <c r="O194" s="27"/>
      <c r="P194" s="18"/>
    </row>
    <row r="195" spans="1:16" ht="15.75" customHeight="1" x14ac:dyDescent="0.25">
      <c r="A195" s="31"/>
      <c r="B195" s="31"/>
      <c r="C195" s="27"/>
      <c r="D195" s="27"/>
      <c r="E195" s="27"/>
      <c r="F195" s="29"/>
      <c r="G195" s="29"/>
      <c r="H195" s="29"/>
      <c r="I195" s="29"/>
      <c r="J195" s="27"/>
      <c r="K195" s="27"/>
      <c r="L195" s="25"/>
      <c r="M195" s="18"/>
      <c r="N195" s="30"/>
      <c r="O195" s="30"/>
      <c r="P195" s="18"/>
    </row>
    <row r="196" spans="1:16" ht="15.75" customHeight="1" x14ac:dyDescent="0.25">
      <c r="A196" s="31"/>
      <c r="B196" s="31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30"/>
      <c r="O196" s="30"/>
      <c r="P196" s="18"/>
    </row>
    <row r="197" spans="1:16" ht="15.75" customHeight="1" x14ac:dyDescent="0.25">
      <c r="A197" s="31"/>
      <c r="B197" s="31"/>
    </row>
    <row r="198" spans="1:16" ht="15.75" customHeight="1" x14ac:dyDescent="0.25">
      <c r="A198" s="31"/>
      <c r="B198" s="31"/>
    </row>
    <row r="199" spans="1:16" ht="15.75" customHeight="1" x14ac:dyDescent="0.25">
      <c r="A199" s="31"/>
      <c r="B199" s="31"/>
    </row>
    <row r="200" spans="1:16" ht="15.75" customHeight="1" x14ac:dyDescent="0.25">
      <c r="A200" s="31"/>
      <c r="B200" s="31"/>
    </row>
    <row r="201" spans="1:16" ht="15.75" customHeight="1" x14ac:dyDescent="0.25">
      <c r="A201" s="31"/>
      <c r="B201" s="31"/>
    </row>
    <row r="202" spans="1:16" ht="15.75" customHeight="1" x14ac:dyDescent="0.25">
      <c r="A202" s="31"/>
      <c r="B202" s="31"/>
    </row>
    <row r="203" spans="1:16" ht="15.75" customHeight="1" x14ac:dyDescent="0.25">
      <c r="A203" s="31"/>
      <c r="B203" s="31"/>
    </row>
    <row r="204" spans="1:16" ht="15.75" customHeight="1" x14ac:dyDescent="0.25">
      <c r="A204" s="31"/>
      <c r="B204" s="31"/>
    </row>
    <row r="205" spans="1:16" ht="15.75" customHeight="1" x14ac:dyDescent="0.25">
      <c r="A205" s="31"/>
      <c r="B205" s="31"/>
    </row>
    <row r="206" spans="1:16" ht="15.75" customHeight="1" x14ac:dyDescent="0.25">
      <c r="A206" s="31"/>
      <c r="B206" s="31"/>
    </row>
    <row r="207" spans="1:16" ht="15.75" customHeight="1" x14ac:dyDescent="0.25">
      <c r="A207" s="31"/>
      <c r="B207" s="31"/>
    </row>
    <row r="208" spans="1:16" ht="15.75" customHeight="1" x14ac:dyDescent="0.25">
      <c r="A208" s="31"/>
      <c r="B208" s="31"/>
    </row>
    <row r="209" spans="1:2" ht="15.75" customHeight="1" x14ac:dyDescent="0.25">
      <c r="A209" s="31"/>
      <c r="B209" s="31"/>
    </row>
    <row r="210" spans="1:2" ht="15.75" customHeight="1" x14ac:dyDescent="0.25">
      <c r="A210" s="31"/>
      <c r="B210" s="31"/>
    </row>
    <row r="211" spans="1:2" ht="15.75" customHeight="1" x14ac:dyDescent="0.25">
      <c r="A211" s="31"/>
      <c r="B211" s="31"/>
    </row>
    <row r="212" spans="1:2" ht="15.75" customHeight="1" x14ac:dyDescent="0.25">
      <c r="A212" s="31"/>
      <c r="B212" s="31"/>
    </row>
    <row r="213" spans="1:2" ht="15.75" customHeight="1" x14ac:dyDescent="0.25">
      <c r="A213" s="31"/>
      <c r="B213" s="31"/>
    </row>
    <row r="214" spans="1:2" ht="15.75" customHeight="1" x14ac:dyDescent="0.25">
      <c r="A214" s="31"/>
      <c r="B214" s="31"/>
    </row>
    <row r="215" spans="1:2" ht="15.75" customHeight="1" x14ac:dyDescent="0.25">
      <c r="A215" s="31"/>
      <c r="B215" s="31"/>
    </row>
    <row r="216" spans="1:2" ht="15.75" customHeight="1" x14ac:dyDescent="0.25">
      <c r="A216" s="31"/>
      <c r="B216" s="31"/>
    </row>
    <row r="217" spans="1:2" ht="15.75" customHeight="1" x14ac:dyDescent="0.25">
      <c r="A217" s="31"/>
      <c r="B217" s="31"/>
    </row>
    <row r="218" spans="1:2" ht="15.75" customHeight="1" x14ac:dyDescent="0.25">
      <c r="A218" s="31"/>
      <c r="B218" s="31"/>
    </row>
    <row r="219" spans="1:2" ht="15.75" customHeight="1" x14ac:dyDescent="0.25">
      <c r="A219" s="31"/>
      <c r="B219" s="31"/>
    </row>
    <row r="220" spans="1:2" ht="15.75" customHeight="1" x14ac:dyDescent="0.25">
      <c r="A220" s="31"/>
      <c r="B220" s="31"/>
    </row>
    <row r="221" spans="1:2" ht="15.75" customHeight="1" x14ac:dyDescent="0.25">
      <c r="A221" s="31"/>
      <c r="B221" s="31"/>
    </row>
    <row r="222" spans="1:2" ht="15.75" customHeight="1" x14ac:dyDescent="0.25">
      <c r="A222" s="31"/>
      <c r="B222" s="31"/>
    </row>
    <row r="223" spans="1:2" ht="15.75" customHeight="1" x14ac:dyDescent="0.25">
      <c r="A223" s="31"/>
      <c r="B223" s="31"/>
    </row>
    <row r="224" spans="1:2" ht="15.75" customHeight="1" x14ac:dyDescent="0.25">
      <c r="A224" s="31"/>
      <c r="B224" s="31"/>
    </row>
    <row r="225" spans="1:2" ht="15.75" customHeight="1" x14ac:dyDescent="0.25">
      <c r="A225" s="31"/>
      <c r="B225" s="31"/>
    </row>
    <row r="226" spans="1:2" ht="15.75" customHeight="1" x14ac:dyDescent="0.25">
      <c r="A226" s="31"/>
      <c r="B226" s="31"/>
    </row>
    <row r="227" spans="1:2" ht="15.75" customHeight="1" x14ac:dyDescent="0.25">
      <c r="A227" s="31"/>
      <c r="B227" s="31"/>
    </row>
    <row r="228" spans="1:2" ht="15.75" customHeight="1" x14ac:dyDescent="0.25">
      <c r="A228" s="31"/>
      <c r="B228" s="31"/>
    </row>
    <row r="229" spans="1:2" ht="15.75" customHeight="1" x14ac:dyDescent="0.25">
      <c r="A229" s="31"/>
      <c r="B229" s="31"/>
    </row>
    <row r="230" spans="1:2" ht="15.75" customHeight="1" x14ac:dyDescent="0.25">
      <c r="A230" s="31"/>
      <c r="B230" s="31"/>
    </row>
    <row r="231" spans="1:2" ht="15.75" customHeight="1" x14ac:dyDescent="0.25">
      <c r="A231" s="31"/>
      <c r="B231" s="31"/>
    </row>
    <row r="232" spans="1:2" ht="15.75" customHeight="1" x14ac:dyDescent="0.25">
      <c r="A232" s="31"/>
      <c r="B232" s="31"/>
    </row>
    <row r="233" spans="1:2" ht="15.75" customHeight="1" x14ac:dyDescent="0.25">
      <c r="A233" s="31"/>
      <c r="B233" s="31"/>
    </row>
    <row r="234" spans="1:2" ht="15.75" customHeight="1" x14ac:dyDescent="0.25">
      <c r="A234" s="31"/>
      <c r="B234" s="31"/>
    </row>
    <row r="235" spans="1:2" ht="15.75" customHeight="1" x14ac:dyDescent="0.25">
      <c r="A235" s="31"/>
      <c r="B235" s="31"/>
    </row>
    <row r="236" spans="1:2" ht="15.75" customHeight="1" x14ac:dyDescent="0.25">
      <c r="A236" s="31"/>
      <c r="B236" s="31"/>
    </row>
    <row r="237" spans="1:2" ht="15.75" customHeight="1" x14ac:dyDescent="0.25">
      <c r="A237" s="31"/>
      <c r="B237" s="31"/>
    </row>
    <row r="238" spans="1:2" ht="15.75" customHeight="1" x14ac:dyDescent="0.25">
      <c r="A238" s="31"/>
      <c r="B238" s="31"/>
    </row>
    <row r="239" spans="1:2" ht="15.75" customHeight="1" x14ac:dyDescent="0.25">
      <c r="A239" s="31"/>
      <c r="B239" s="31"/>
    </row>
    <row r="240" spans="1:2" ht="15.75" customHeight="1" x14ac:dyDescent="0.25">
      <c r="A240" s="31"/>
      <c r="B240" s="31"/>
    </row>
    <row r="241" spans="1:2" ht="15.75" customHeight="1" x14ac:dyDescent="0.25">
      <c r="A241" s="31"/>
      <c r="B241" s="31"/>
    </row>
    <row r="242" spans="1:2" ht="15.75" customHeight="1" x14ac:dyDescent="0.25">
      <c r="A242" s="31"/>
      <c r="B242" s="31"/>
    </row>
    <row r="243" spans="1:2" ht="15.75" customHeight="1" x14ac:dyDescent="0.25">
      <c r="A243" s="31"/>
      <c r="B243" s="31"/>
    </row>
    <row r="244" spans="1:2" ht="15.75" customHeight="1" x14ac:dyDescent="0.25">
      <c r="A244" s="31"/>
      <c r="B244" s="31"/>
    </row>
    <row r="245" spans="1:2" ht="15.75" customHeight="1" x14ac:dyDescent="0.25">
      <c r="A245" s="31"/>
      <c r="B245" s="31"/>
    </row>
    <row r="246" spans="1:2" ht="15.75" customHeight="1" x14ac:dyDescent="0.25">
      <c r="A246" s="31"/>
      <c r="B246" s="31"/>
    </row>
    <row r="247" spans="1:2" ht="15.75" customHeight="1" x14ac:dyDescent="0.25">
      <c r="A247" s="31"/>
      <c r="B247" s="31"/>
    </row>
    <row r="248" spans="1:2" ht="15.75" customHeight="1" x14ac:dyDescent="0.25">
      <c r="A248" s="31"/>
      <c r="B248" s="31"/>
    </row>
    <row r="249" spans="1:2" ht="15.75" customHeight="1" x14ac:dyDescent="0.25">
      <c r="A249" s="31"/>
      <c r="B249" s="31"/>
    </row>
    <row r="250" spans="1:2" ht="15.75" customHeight="1" x14ac:dyDescent="0.25">
      <c r="A250" s="31"/>
      <c r="B250" s="31"/>
    </row>
    <row r="251" spans="1:2" ht="15.75" customHeight="1" x14ac:dyDescent="0.25">
      <c r="A251" s="31"/>
      <c r="B251" s="31"/>
    </row>
    <row r="252" spans="1:2" ht="15.75" customHeight="1" x14ac:dyDescent="0.25">
      <c r="A252" s="31"/>
      <c r="B252" s="31"/>
    </row>
    <row r="253" spans="1:2" ht="15.75" customHeight="1" x14ac:dyDescent="0.25">
      <c r="A253" s="31"/>
      <c r="B253" s="31"/>
    </row>
    <row r="254" spans="1:2" ht="15.75" customHeight="1" x14ac:dyDescent="0.25">
      <c r="A254" s="31"/>
      <c r="B254" s="31"/>
    </row>
    <row r="255" spans="1:2" ht="15.75" customHeight="1" x14ac:dyDescent="0.25">
      <c r="A255" s="31"/>
      <c r="B255" s="31"/>
    </row>
    <row r="256" spans="1:2" ht="15.75" customHeight="1" x14ac:dyDescent="0.25">
      <c r="A256" s="31"/>
      <c r="B256" s="31"/>
    </row>
    <row r="257" spans="1:2" ht="15.75" customHeight="1" x14ac:dyDescent="0.25">
      <c r="A257" s="31"/>
      <c r="B257" s="31"/>
    </row>
    <row r="258" spans="1:2" ht="15.75" customHeight="1" x14ac:dyDescent="0.25">
      <c r="A258" s="31"/>
      <c r="B258" s="31"/>
    </row>
    <row r="259" spans="1:2" ht="15.75" customHeight="1" x14ac:dyDescent="0.25">
      <c r="A259" s="31"/>
      <c r="B259" s="31"/>
    </row>
    <row r="260" spans="1:2" ht="15.75" customHeight="1" x14ac:dyDescent="0.25">
      <c r="A260" s="31"/>
      <c r="B260" s="31"/>
    </row>
    <row r="261" spans="1:2" ht="15.75" customHeight="1" x14ac:dyDescent="0.25">
      <c r="A261" s="31"/>
      <c r="B261" s="31"/>
    </row>
    <row r="262" spans="1:2" ht="15.75" customHeight="1" x14ac:dyDescent="0.25">
      <c r="A262" s="31"/>
      <c r="B262" s="31"/>
    </row>
    <row r="263" spans="1:2" ht="15.75" customHeight="1" x14ac:dyDescent="0.25">
      <c r="A263" s="31"/>
      <c r="B263" s="31"/>
    </row>
    <row r="264" spans="1:2" ht="15.75" customHeight="1" x14ac:dyDescent="0.25">
      <c r="A264" s="31"/>
      <c r="B264" s="31"/>
    </row>
    <row r="265" spans="1:2" ht="15.75" customHeight="1" x14ac:dyDescent="0.25">
      <c r="A265" s="31"/>
      <c r="B265" s="31"/>
    </row>
    <row r="266" spans="1:2" ht="15.75" customHeight="1" x14ac:dyDescent="0.25">
      <c r="A266" s="31"/>
      <c r="B266" s="31"/>
    </row>
    <row r="267" spans="1:2" ht="15.75" customHeight="1" x14ac:dyDescent="0.25">
      <c r="A267" s="31"/>
      <c r="B267" s="31"/>
    </row>
    <row r="268" spans="1:2" ht="15.75" customHeight="1" x14ac:dyDescent="0.25">
      <c r="A268" s="31"/>
      <c r="B268" s="31"/>
    </row>
    <row r="269" spans="1:2" ht="15.75" customHeight="1" x14ac:dyDescent="0.25">
      <c r="A269" s="31"/>
      <c r="B269" s="31"/>
    </row>
    <row r="270" spans="1:2" ht="15.75" customHeight="1" x14ac:dyDescent="0.25">
      <c r="A270" s="31"/>
      <c r="B270" s="31"/>
    </row>
    <row r="271" spans="1:2" ht="15.75" customHeight="1" x14ac:dyDescent="0.25">
      <c r="A271" s="31"/>
      <c r="B271" s="31"/>
    </row>
    <row r="272" spans="1:2" ht="15.75" customHeight="1" x14ac:dyDescent="0.25">
      <c r="A272" s="31"/>
      <c r="B272" s="31"/>
    </row>
    <row r="273" spans="1:2" ht="15.75" customHeight="1" x14ac:dyDescent="0.25">
      <c r="A273" s="31"/>
      <c r="B273" s="31"/>
    </row>
    <row r="274" spans="1:2" ht="15.75" customHeight="1" x14ac:dyDescent="0.25">
      <c r="A274" s="31"/>
      <c r="B274" s="31"/>
    </row>
    <row r="275" spans="1:2" ht="15.75" customHeight="1" x14ac:dyDescent="0.25">
      <c r="A275" s="31"/>
      <c r="B275" s="31"/>
    </row>
    <row r="276" spans="1:2" ht="15.75" customHeight="1" x14ac:dyDescent="0.25">
      <c r="A276" s="31"/>
      <c r="B276" s="31"/>
    </row>
    <row r="277" spans="1:2" ht="15.75" customHeight="1" x14ac:dyDescent="0.25">
      <c r="A277" s="31"/>
      <c r="B277" s="31"/>
    </row>
    <row r="278" spans="1:2" ht="15.75" customHeight="1" x14ac:dyDescent="0.25">
      <c r="A278" s="31"/>
      <c r="B278" s="31"/>
    </row>
    <row r="279" spans="1:2" ht="15.75" customHeight="1" x14ac:dyDescent="0.25">
      <c r="A279" s="31"/>
      <c r="B279" s="31"/>
    </row>
    <row r="280" spans="1:2" ht="15.75" customHeight="1" x14ac:dyDescent="0.25">
      <c r="A280" s="31"/>
      <c r="B280" s="31"/>
    </row>
    <row r="281" spans="1:2" ht="15.75" customHeight="1" x14ac:dyDescent="0.25">
      <c r="A281" s="31"/>
      <c r="B281" s="31"/>
    </row>
    <row r="282" spans="1:2" ht="15.75" customHeight="1" x14ac:dyDescent="0.25">
      <c r="A282" s="31"/>
      <c r="B282" s="31"/>
    </row>
    <row r="283" spans="1:2" ht="15.75" customHeight="1" x14ac:dyDescent="0.25">
      <c r="A283" s="31"/>
      <c r="B283" s="31"/>
    </row>
    <row r="284" spans="1:2" ht="15.75" customHeight="1" x14ac:dyDescent="0.25">
      <c r="A284" s="31"/>
      <c r="B284" s="31"/>
    </row>
    <row r="285" spans="1:2" ht="15.75" customHeight="1" x14ac:dyDescent="0.25">
      <c r="A285" s="31"/>
      <c r="B285" s="31"/>
    </row>
    <row r="286" spans="1:2" ht="15.75" customHeight="1" x14ac:dyDescent="0.25">
      <c r="A286" s="31"/>
      <c r="B286" s="31"/>
    </row>
    <row r="287" spans="1:2" ht="15.75" customHeight="1" x14ac:dyDescent="0.25">
      <c r="A287" s="31"/>
      <c r="B287" s="31"/>
    </row>
    <row r="288" spans="1:2" ht="15.75" customHeight="1" x14ac:dyDescent="0.25">
      <c r="A288" s="31"/>
      <c r="B288" s="31"/>
    </row>
    <row r="289" spans="1:2" ht="15.75" customHeight="1" x14ac:dyDescent="0.25">
      <c r="A289" s="31"/>
      <c r="B289" s="31"/>
    </row>
    <row r="290" spans="1:2" ht="15.75" customHeight="1" x14ac:dyDescent="0.25">
      <c r="A290" s="31"/>
      <c r="B290" s="31"/>
    </row>
    <row r="291" spans="1:2" ht="15.75" customHeight="1" x14ac:dyDescent="0.25">
      <c r="A291" s="31"/>
      <c r="B291" s="31"/>
    </row>
    <row r="292" spans="1:2" ht="15.75" customHeight="1" x14ac:dyDescent="0.25">
      <c r="A292" s="31"/>
      <c r="B292" s="31"/>
    </row>
    <row r="293" spans="1:2" ht="15.75" customHeight="1" x14ac:dyDescent="0.25">
      <c r="A293" s="31"/>
      <c r="B293" s="31"/>
    </row>
    <row r="294" spans="1:2" ht="15.75" customHeight="1" x14ac:dyDescent="0.25">
      <c r="A294" s="31"/>
      <c r="B294" s="31"/>
    </row>
    <row r="295" spans="1:2" ht="15.75" customHeight="1" x14ac:dyDescent="0.25">
      <c r="A295" s="31"/>
      <c r="B295" s="31"/>
    </row>
    <row r="296" spans="1:2" ht="15.75" customHeight="1" x14ac:dyDescent="0.25">
      <c r="A296" s="31"/>
      <c r="B296" s="31"/>
    </row>
    <row r="297" spans="1:2" ht="15.75" customHeight="1" x14ac:dyDescent="0.25">
      <c r="A297" s="31"/>
      <c r="B297" s="31"/>
    </row>
    <row r="298" spans="1:2" ht="15.75" customHeight="1" x14ac:dyDescent="0.25">
      <c r="A298" s="31"/>
      <c r="B298" s="31"/>
    </row>
    <row r="299" spans="1:2" ht="15.75" customHeight="1" x14ac:dyDescent="0.25">
      <c r="A299" s="31"/>
      <c r="B299" s="31"/>
    </row>
    <row r="300" spans="1:2" ht="15.75" customHeight="1" x14ac:dyDescent="0.25">
      <c r="A300" s="31"/>
      <c r="B300" s="31"/>
    </row>
    <row r="301" spans="1:2" ht="15.75" customHeight="1" x14ac:dyDescent="0.25">
      <c r="A301" s="31"/>
      <c r="B301" s="31"/>
    </row>
    <row r="302" spans="1:2" ht="15.75" customHeight="1" x14ac:dyDescent="0.25">
      <c r="A302" s="31"/>
      <c r="B302" s="31"/>
    </row>
    <row r="303" spans="1:2" ht="15.75" customHeight="1" x14ac:dyDescent="0.25">
      <c r="A303" s="31"/>
      <c r="B303" s="31"/>
    </row>
    <row r="304" spans="1:2" ht="15.75" customHeight="1" x14ac:dyDescent="0.25">
      <c r="A304" s="31"/>
      <c r="B304" s="31"/>
    </row>
    <row r="305" spans="1:2" ht="15.75" customHeight="1" x14ac:dyDescent="0.25">
      <c r="A305" s="31"/>
      <c r="B305" s="31"/>
    </row>
    <row r="306" spans="1:2" ht="15.75" customHeight="1" x14ac:dyDescent="0.25">
      <c r="A306" s="31"/>
      <c r="B306" s="31"/>
    </row>
    <row r="307" spans="1:2" ht="15.75" customHeight="1" x14ac:dyDescent="0.25">
      <c r="A307" s="31"/>
      <c r="B307" s="31"/>
    </row>
    <row r="308" spans="1:2" ht="15.75" customHeight="1" x14ac:dyDescent="0.25">
      <c r="A308" s="31"/>
      <c r="B308" s="31"/>
    </row>
    <row r="309" spans="1:2" ht="15.75" customHeight="1" x14ac:dyDescent="0.25">
      <c r="A309" s="31"/>
      <c r="B309" s="31"/>
    </row>
    <row r="310" spans="1:2" ht="15.75" customHeight="1" x14ac:dyDescent="0.25">
      <c r="A310" s="31"/>
      <c r="B310" s="31"/>
    </row>
    <row r="311" spans="1:2" ht="15.75" customHeight="1" x14ac:dyDescent="0.25">
      <c r="A311" s="31"/>
      <c r="B311" s="31"/>
    </row>
    <row r="312" spans="1:2" ht="15.75" customHeight="1" x14ac:dyDescent="0.25">
      <c r="A312" s="31"/>
      <c r="B312" s="31"/>
    </row>
    <row r="313" spans="1:2" ht="15.75" customHeight="1" x14ac:dyDescent="0.25">
      <c r="A313" s="31"/>
      <c r="B313" s="31"/>
    </row>
    <row r="314" spans="1:2" ht="15.75" customHeight="1" x14ac:dyDescent="0.25">
      <c r="A314" s="31"/>
      <c r="B314" s="31"/>
    </row>
    <row r="315" spans="1:2" ht="15.75" customHeight="1" x14ac:dyDescent="0.25">
      <c r="A315" s="31"/>
      <c r="B315" s="31"/>
    </row>
    <row r="316" spans="1:2" ht="15.75" customHeight="1" x14ac:dyDescent="0.25">
      <c r="A316" s="31"/>
      <c r="B316" s="31"/>
    </row>
    <row r="317" spans="1:2" ht="15.75" customHeight="1" x14ac:dyDescent="0.25">
      <c r="A317" s="31"/>
      <c r="B317" s="31"/>
    </row>
    <row r="318" spans="1:2" ht="15.75" customHeight="1" x14ac:dyDescent="0.25">
      <c r="A318" s="31"/>
      <c r="B318" s="31"/>
    </row>
    <row r="319" spans="1:2" ht="15.75" customHeight="1" x14ac:dyDescent="0.25">
      <c r="A319" s="31"/>
      <c r="B319" s="31"/>
    </row>
    <row r="320" spans="1:2" ht="15.75" customHeight="1" x14ac:dyDescent="0.25">
      <c r="A320" s="31"/>
      <c r="B320" s="31"/>
    </row>
    <row r="321" spans="1:2" ht="15.75" customHeight="1" x14ac:dyDescent="0.25">
      <c r="A321" s="31"/>
      <c r="B321" s="31"/>
    </row>
    <row r="322" spans="1:2" ht="15.75" customHeight="1" x14ac:dyDescent="0.25">
      <c r="A322" s="31"/>
      <c r="B322" s="31"/>
    </row>
    <row r="323" spans="1:2" ht="15.75" customHeight="1" x14ac:dyDescent="0.25">
      <c r="A323" s="31"/>
      <c r="B323" s="31"/>
    </row>
    <row r="324" spans="1:2" ht="15.75" customHeight="1" x14ac:dyDescent="0.25">
      <c r="A324" s="31"/>
      <c r="B324" s="31"/>
    </row>
    <row r="325" spans="1:2" ht="15.75" customHeight="1" x14ac:dyDescent="0.25">
      <c r="A325" s="31"/>
      <c r="B325" s="31"/>
    </row>
    <row r="326" spans="1:2" ht="15.75" customHeight="1" x14ac:dyDescent="0.25">
      <c r="A326" s="31"/>
      <c r="B326" s="31"/>
    </row>
    <row r="327" spans="1:2" ht="15.75" customHeight="1" x14ac:dyDescent="0.25">
      <c r="A327" s="31"/>
      <c r="B327" s="31"/>
    </row>
    <row r="328" spans="1:2" ht="15.75" customHeight="1" x14ac:dyDescent="0.25">
      <c r="A328" s="31"/>
      <c r="B328" s="31"/>
    </row>
    <row r="329" spans="1:2" ht="15.75" customHeight="1" x14ac:dyDescent="0.25">
      <c r="A329" s="31"/>
      <c r="B329" s="31"/>
    </row>
    <row r="330" spans="1:2" ht="15.75" customHeight="1" x14ac:dyDescent="0.25">
      <c r="A330" s="31"/>
      <c r="B330" s="31"/>
    </row>
    <row r="331" spans="1:2" ht="15.75" customHeight="1" x14ac:dyDescent="0.25">
      <c r="A331" s="31"/>
      <c r="B331" s="31"/>
    </row>
    <row r="332" spans="1:2" ht="15.75" customHeight="1" x14ac:dyDescent="0.25">
      <c r="A332" s="31"/>
      <c r="B332" s="31"/>
    </row>
    <row r="333" spans="1:2" ht="15.75" customHeight="1" x14ac:dyDescent="0.25">
      <c r="A333" s="31"/>
      <c r="B333" s="31"/>
    </row>
    <row r="334" spans="1:2" ht="15.75" customHeight="1" x14ac:dyDescent="0.25">
      <c r="A334" s="31"/>
      <c r="B334" s="31"/>
    </row>
    <row r="335" spans="1:2" ht="15.75" customHeight="1" x14ac:dyDescent="0.25">
      <c r="A335" s="31"/>
      <c r="B335" s="31"/>
    </row>
    <row r="336" spans="1:2" ht="15.75" customHeight="1" x14ac:dyDescent="0.25">
      <c r="A336" s="31"/>
      <c r="B336" s="31"/>
    </row>
    <row r="337" spans="1:2" ht="15.75" customHeight="1" x14ac:dyDescent="0.25">
      <c r="A337" s="31"/>
      <c r="B337" s="31"/>
    </row>
    <row r="338" spans="1:2" ht="15.75" customHeight="1" x14ac:dyDescent="0.25">
      <c r="A338" s="31"/>
      <c r="B338" s="31"/>
    </row>
    <row r="339" spans="1:2" ht="15.75" customHeight="1" x14ac:dyDescent="0.25">
      <c r="A339" s="31"/>
      <c r="B339" s="31"/>
    </row>
    <row r="340" spans="1:2" ht="15.75" customHeight="1" x14ac:dyDescent="0.25">
      <c r="A340" s="31"/>
      <c r="B340" s="31"/>
    </row>
    <row r="341" spans="1:2" ht="15.75" customHeight="1" x14ac:dyDescent="0.25">
      <c r="A341" s="31"/>
      <c r="B341" s="31"/>
    </row>
    <row r="342" spans="1:2" ht="15.75" customHeight="1" x14ac:dyDescent="0.25">
      <c r="A342" s="31"/>
      <c r="B342" s="31"/>
    </row>
    <row r="343" spans="1:2" ht="15.75" customHeight="1" x14ac:dyDescent="0.25">
      <c r="A343" s="31"/>
      <c r="B343" s="31"/>
    </row>
    <row r="344" spans="1:2" ht="15.75" customHeight="1" x14ac:dyDescent="0.25">
      <c r="A344" s="31"/>
      <c r="B344" s="31"/>
    </row>
    <row r="345" spans="1:2" ht="15.75" customHeight="1" x14ac:dyDescent="0.25">
      <c r="A345" s="31"/>
      <c r="B345" s="31"/>
    </row>
    <row r="346" spans="1:2" ht="15.75" customHeight="1" x14ac:dyDescent="0.25">
      <c r="A346" s="31"/>
      <c r="B346" s="31"/>
    </row>
    <row r="347" spans="1:2" ht="15.75" customHeight="1" x14ac:dyDescent="0.25">
      <c r="A347" s="31"/>
      <c r="B347" s="31"/>
    </row>
    <row r="348" spans="1:2" ht="15.75" customHeight="1" x14ac:dyDescent="0.25">
      <c r="A348" s="31"/>
      <c r="B348" s="31"/>
    </row>
    <row r="349" spans="1:2" ht="15.75" customHeight="1" x14ac:dyDescent="0.25">
      <c r="A349" s="31"/>
      <c r="B349" s="31"/>
    </row>
    <row r="350" spans="1:2" ht="15.75" customHeight="1" x14ac:dyDescent="0.25">
      <c r="A350" s="31"/>
      <c r="B350" s="31"/>
    </row>
    <row r="351" spans="1:2" ht="15.75" customHeight="1" x14ac:dyDescent="0.25">
      <c r="A351" s="31"/>
      <c r="B351" s="31"/>
    </row>
    <row r="352" spans="1:2" ht="15.75" customHeight="1" x14ac:dyDescent="0.25">
      <c r="A352" s="31"/>
      <c r="B352" s="31"/>
    </row>
    <row r="353" spans="1:2" ht="15.75" customHeight="1" x14ac:dyDescent="0.25">
      <c r="A353" s="31"/>
      <c r="B353" s="31"/>
    </row>
    <row r="354" spans="1:2" ht="15.75" customHeight="1" x14ac:dyDescent="0.25">
      <c r="A354" s="31"/>
      <c r="B354" s="31"/>
    </row>
    <row r="355" spans="1:2" ht="15.75" customHeight="1" x14ac:dyDescent="0.25">
      <c r="A355" s="31"/>
      <c r="B355" s="31"/>
    </row>
    <row r="356" spans="1:2" ht="15.75" customHeight="1" x14ac:dyDescent="0.25">
      <c r="A356" s="31"/>
      <c r="B356" s="31"/>
    </row>
    <row r="357" spans="1:2" ht="15.75" customHeight="1" x14ac:dyDescent="0.25">
      <c r="A357" s="31"/>
      <c r="B357" s="31"/>
    </row>
    <row r="358" spans="1:2" ht="15.75" customHeight="1" x14ac:dyDescent="0.25">
      <c r="A358" s="31"/>
      <c r="B358" s="31"/>
    </row>
    <row r="359" spans="1:2" ht="15.75" customHeight="1" x14ac:dyDescent="0.25">
      <c r="A359" s="31"/>
      <c r="B359" s="31"/>
    </row>
    <row r="360" spans="1:2" ht="15.75" customHeight="1" x14ac:dyDescent="0.25">
      <c r="A360" s="31"/>
      <c r="B360" s="31"/>
    </row>
    <row r="361" spans="1:2" ht="15.75" customHeight="1" x14ac:dyDescent="0.25">
      <c r="A361" s="31"/>
      <c r="B361" s="31"/>
    </row>
    <row r="362" spans="1:2" ht="15.75" customHeight="1" x14ac:dyDescent="0.25">
      <c r="A362" s="31"/>
      <c r="B362" s="31"/>
    </row>
    <row r="363" spans="1:2" ht="15.75" customHeight="1" x14ac:dyDescent="0.25">
      <c r="A363" s="31"/>
      <c r="B363" s="31"/>
    </row>
    <row r="364" spans="1:2" ht="15.75" customHeight="1" x14ac:dyDescent="0.25">
      <c r="A364" s="31"/>
      <c r="B364" s="31"/>
    </row>
    <row r="365" spans="1:2" ht="15.75" customHeight="1" x14ac:dyDescent="0.25">
      <c r="A365" s="31"/>
      <c r="B365" s="31"/>
    </row>
    <row r="366" spans="1:2" ht="15.75" customHeight="1" x14ac:dyDescent="0.25">
      <c r="A366" s="31"/>
      <c r="B366" s="31"/>
    </row>
    <row r="367" spans="1:2" ht="15.75" customHeight="1" x14ac:dyDescent="0.25">
      <c r="A367" s="31"/>
      <c r="B367" s="31"/>
    </row>
    <row r="368" spans="1:2" ht="15.75" customHeight="1" x14ac:dyDescent="0.25">
      <c r="A368" s="31"/>
      <c r="B368" s="31"/>
    </row>
    <row r="369" spans="1:2" ht="15.75" customHeight="1" x14ac:dyDescent="0.25">
      <c r="A369" s="31"/>
      <c r="B369" s="31"/>
    </row>
    <row r="370" spans="1:2" ht="15.75" customHeight="1" x14ac:dyDescent="0.25">
      <c r="A370" s="31"/>
      <c r="B370" s="31"/>
    </row>
    <row r="371" spans="1:2" ht="15.75" customHeight="1" x14ac:dyDescent="0.25">
      <c r="A371" s="31"/>
      <c r="B371" s="31"/>
    </row>
    <row r="372" spans="1:2" ht="15.75" customHeight="1" x14ac:dyDescent="0.25">
      <c r="A372" s="31"/>
      <c r="B372" s="31"/>
    </row>
    <row r="373" spans="1:2" ht="15.75" customHeight="1" x14ac:dyDescent="0.25">
      <c r="A373" s="31"/>
      <c r="B373" s="31"/>
    </row>
    <row r="374" spans="1:2" ht="15.75" customHeight="1" x14ac:dyDescent="0.25">
      <c r="A374" s="31"/>
      <c r="B374" s="31"/>
    </row>
    <row r="375" spans="1:2" ht="15.75" customHeight="1" x14ac:dyDescent="0.25">
      <c r="A375" s="31"/>
      <c r="B375" s="31"/>
    </row>
    <row r="376" spans="1:2" ht="15.75" customHeight="1" x14ac:dyDescent="0.25">
      <c r="A376" s="31"/>
      <c r="B376" s="31"/>
    </row>
    <row r="377" spans="1:2" ht="15.75" customHeight="1" x14ac:dyDescent="0.25">
      <c r="A377" s="31"/>
      <c r="B377" s="31"/>
    </row>
    <row r="378" spans="1:2" ht="15.75" customHeight="1" x14ac:dyDescent="0.25">
      <c r="A378" s="31"/>
      <c r="B378" s="31"/>
    </row>
    <row r="379" spans="1:2" ht="15.75" customHeight="1" x14ac:dyDescent="0.25">
      <c r="A379" s="31"/>
      <c r="B379" s="31"/>
    </row>
    <row r="380" spans="1:2" ht="15.75" customHeight="1" x14ac:dyDescent="0.25">
      <c r="A380" s="31"/>
      <c r="B380" s="31"/>
    </row>
    <row r="381" spans="1:2" ht="15.75" customHeight="1" x14ac:dyDescent="0.25">
      <c r="A381" s="31"/>
      <c r="B381" s="31"/>
    </row>
    <row r="382" spans="1:2" ht="15.75" customHeight="1" x14ac:dyDescent="0.25">
      <c r="A382" s="31"/>
      <c r="B382" s="31"/>
    </row>
    <row r="383" spans="1:2" ht="15.75" customHeight="1" x14ac:dyDescent="0.25">
      <c r="A383" s="31"/>
      <c r="B383" s="31"/>
    </row>
    <row r="384" spans="1:2" ht="15.75" customHeight="1" x14ac:dyDescent="0.25">
      <c r="A384" s="31"/>
      <c r="B384" s="31"/>
    </row>
    <row r="385" spans="1:2" ht="15.75" customHeight="1" x14ac:dyDescent="0.25">
      <c r="A385" s="31"/>
      <c r="B385" s="31"/>
    </row>
    <row r="386" spans="1:2" ht="15.75" customHeight="1" x14ac:dyDescent="0.25">
      <c r="A386" s="31"/>
      <c r="B386" s="31"/>
    </row>
    <row r="387" spans="1:2" ht="15.75" customHeight="1" x14ac:dyDescent="0.25">
      <c r="A387" s="31"/>
      <c r="B387" s="31"/>
    </row>
    <row r="388" spans="1:2" ht="15.75" customHeight="1" x14ac:dyDescent="0.25">
      <c r="A388" s="31"/>
      <c r="B388" s="31"/>
    </row>
    <row r="389" spans="1:2" ht="15.75" customHeight="1" x14ac:dyDescent="0.25">
      <c r="A389" s="31"/>
      <c r="B389" s="31"/>
    </row>
    <row r="390" spans="1:2" ht="15.75" customHeight="1" x14ac:dyDescent="0.25">
      <c r="A390" s="31"/>
      <c r="B390" s="31"/>
    </row>
    <row r="391" spans="1:2" ht="15.75" customHeight="1" x14ac:dyDescent="0.25">
      <c r="A391" s="31"/>
      <c r="B391" s="31"/>
    </row>
    <row r="392" spans="1:2" ht="15.75" customHeight="1" x14ac:dyDescent="0.25">
      <c r="A392" s="31"/>
      <c r="B392" s="31"/>
    </row>
    <row r="393" spans="1:2" ht="15.75" customHeight="1" x14ac:dyDescent="0.25">
      <c r="A393" s="31"/>
      <c r="B393" s="31"/>
    </row>
    <row r="394" spans="1:2" ht="15.75" customHeight="1" x14ac:dyDescent="0.25">
      <c r="A394" s="31"/>
      <c r="B394" s="31"/>
    </row>
    <row r="395" spans="1:2" ht="15.75" customHeight="1" x14ac:dyDescent="0.25">
      <c r="A395" s="31"/>
      <c r="B395" s="31"/>
    </row>
    <row r="396" spans="1:2" ht="15.75" customHeight="1" x14ac:dyDescent="0.25">
      <c r="A396" s="31"/>
      <c r="B396" s="31"/>
    </row>
    <row r="397" spans="1:2" ht="15.75" customHeight="1" x14ac:dyDescent="0.25">
      <c r="A397" s="31"/>
      <c r="B397" s="31"/>
    </row>
    <row r="398" spans="1:2" ht="15.75" customHeight="1" x14ac:dyDescent="0.25">
      <c r="A398" s="31"/>
      <c r="B398" s="31"/>
    </row>
    <row r="399" spans="1:2" ht="15.75" customHeight="1" x14ac:dyDescent="0.25">
      <c r="A399" s="31"/>
      <c r="B399" s="31"/>
    </row>
    <row r="400" spans="1:2" ht="15.75" customHeight="1" x14ac:dyDescent="0.25">
      <c r="A400" s="31"/>
      <c r="B400" s="31"/>
    </row>
    <row r="401" spans="1:2" ht="15.75" customHeight="1" x14ac:dyDescent="0.25">
      <c r="A401" s="31"/>
      <c r="B401" s="31"/>
    </row>
    <row r="402" spans="1:2" ht="15.75" customHeight="1" x14ac:dyDescent="0.25">
      <c r="A402" s="31"/>
      <c r="B402" s="31"/>
    </row>
    <row r="403" spans="1:2" ht="15.75" customHeight="1" x14ac:dyDescent="0.25">
      <c r="A403" s="31"/>
      <c r="B403" s="31"/>
    </row>
    <row r="404" spans="1:2" ht="15.75" customHeight="1" x14ac:dyDescent="0.25">
      <c r="A404" s="31"/>
      <c r="B404" s="31"/>
    </row>
    <row r="405" spans="1:2" ht="15.75" customHeight="1" x14ac:dyDescent="0.25">
      <c r="A405" s="31"/>
      <c r="B405" s="31"/>
    </row>
    <row r="406" spans="1:2" ht="15.75" customHeight="1" x14ac:dyDescent="0.25">
      <c r="A406" s="31"/>
      <c r="B406" s="31"/>
    </row>
    <row r="407" spans="1:2" ht="15.75" customHeight="1" x14ac:dyDescent="0.25">
      <c r="A407" s="31"/>
      <c r="B407" s="31"/>
    </row>
    <row r="408" spans="1:2" ht="15.75" customHeight="1" x14ac:dyDescent="0.25">
      <c r="A408" s="31"/>
      <c r="B408" s="31"/>
    </row>
    <row r="409" spans="1:2" ht="15.75" customHeight="1" x14ac:dyDescent="0.25">
      <c r="A409" s="31"/>
      <c r="B409" s="31"/>
    </row>
    <row r="410" spans="1:2" ht="15.75" customHeight="1" x14ac:dyDescent="0.25">
      <c r="A410" s="31"/>
      <c r="B410" s="31"/>
    </row>
    <row r="411" spans="1:2" ht="15.75" customHeight="1" x14ac:dyDescent="0.25">
      <c r="A411" s="31"/>
      <c r="B411" s="31"/>
    </row>
    <row r="412" spans="1:2" ht="15.75" customHeight="1" x14ac:dyDescent="0.25">
      <c r="A412" s="31"/>
      <c r="B412" s="31"/>
    </row>
    <row r="413" spans="1:2" ht="15.75" customHeight="1" x14ac:dyDescent="0.25">
      <c r="A413" s="31"/>
      <c r="B413" s="31"/>
    </row>
    <row r="414" spans="1:2" ht="15.75" customHeight="1" x14ac:dyDescent="0.25">
      <c r="A414" s="31"/>
      <c r="B414" s="31"/>
    </row>
    <row r="415" spans="1:2" ht="15.75" customHeight="1" x14ac:dyDescent="0.25">
      <c r="A415" s="31"/>
      <c r="B415" s="31"/>
    </row>
    <row r="416" spans="1:2" ht="15.75" customHeight="1" x14ac:dyDescent="0.25">
      <c r="A416" s="31"/>
      <c r="B416" s="31"/>
    </row>
    <row r="417" spans="1:2" ht="15.75" customHeight="1" x14ac:dyDescent="0.25">
      <c r="A417" s="31"/>
      <c r="B417" s="31"/>
    </row>
    <row r="418" spans="1:2" ht="15.75" customHeight="1" x14ac:dyDescent="0.25">
      <c r="A418" s="31"/>
      <c r="B418" s="31"/>
    </row>
    <row r="419" spans="1:2" ht="15.75" customHeight="1" x14ac:dyDescent="0.25">
      <c r="A419" s="31"/>
      <c r="B419" s="31"/>
    </row>
    <row r="420" spans="1:2" ht="15.75" customHeight="1" x14ac:dyDescent="0.25">
      <c r="A420" s="31"/>
      <c r="B420" s="31"/>
    </row>
    <row r="421" spans="1:2" ht="15.75" customHeight="1" x14ac:dyDescent="0.25">
      <c r="A421" s="31"/>
      <c r="B421" s="31"/>
    </row>
    <row r="422" spans="1:2" ht="15.75" customHeight="1" x14ac:dyDescent="0.25">
      <c r="A422" s="31"/>
      <c r="B422" s="31"/>
    </row>
    <row r="423" spans="1:2" ht="15.75" customHeight="1" x14ac:dyDescent="0.25">
      <c r="A423" s="31"/>
      <c r="B423" s="31"/>
    </row>
    <row r="424" spans="1:2" ht="15.75" customHeight="1" x14ac:dyDescent="0.25">
      <c r="A424" s="31"/>
      <c r="B424" s="31"/>
    </row>
    <row r="425" spans="1:2" ht="15.75" customHeight="1" x14ac:dyDescent="0.25">
      <c r="A425" s="31"/>
      <c r="B425" s="31"/>
    </row>
    <row r="426" spans="1:2" ht="15.75" customHeight="1" x14ac:dyDescent="0.25">
      <c r="A426" s="31"/>
      <c r="B426" s="31"/>
    </row>
    <row r="427" spans="1:2" ht="15.75" customHeight="1" x14ac:dyDescent="0.25">
      <c r="A427" s="31"/>
      <c r="B427" s="31"/>
    </row>
    <row r="428" spans="1:2" ht="15.75" customHeight="1" x14ac:dyDescent="0.25">
      <c r="A428" s="31"/>
      <c r="B428" s="31"/>
    </row>
    <row r="429" spans="1:2" ht="15.75" customHeight="1" x14ac:dyDescent="0.25">
      <c r="A429" s="31"/>
      <c r="B429" s="31"/>
    </row>
    <row r="430" spans="1:2" ht="15.75" customHeight="1" x14ac:dyDescent="0.25">
      <c r="A430" s="31"/>
      <c r="B430" s="31"/>
    </row>
    <row r="431" spans="1:2" ht="15.75" customHeight="1" x14ac:dyDescent="0.25">
      <c r="A431" s="31"/>
      <c r="B431" s="31"/>
    </row>
    <row r="432" spans="1:2" ht="15.75" customHeight="1" x14ac:dyDescent="0.25">
      <c r="A432" s="31"/>
      <c r="B432" s="31"/>
    </row>
    <row r="433" spans="1:2" ht="15.75" customHeight="1" x14ac:dyDescent="0.25">
      <c r="A433" s="31"/>
      <c r="B433" s="31"/>
    </row>
    <row r="434" spans="1:2" ht="15.75" customHeight="1" x14ac:dyDescent="0.25">
      <c r="A434" s="31"/>
      <c r="B434" s="31"/>
    </row>
    <row r="435" spans="1:2" ht="15.75" customHeight="1" x14ac:dyDescent="0.25">
      <c r="A435" s="31"/>
      <c r="B435" s="31"/>
    </row>
    <row r="436" spans="1:2" ht="15.75" customHeight="1" x14ac:dyDescent="0.25">
      <c r="A436" s="31"/>
      <c r="B436" s="31"/>
    </row>
    <row r="437" spans="1:2" ht="15.75" customHeight="1" x14ac:dyDescent="0.25">
      <c r="A437" s="31"/>
      <c r="B437" s="31"/>
    </row>
    <row r="438" spans="1:2" ht="15.75" customHeight="1" x14ac:dyDescent="0.25">
      <c r="A438" s="31"/>
      <c r="B438" s="31"/>
    </row>
    <row r="439" spans="1:2" ht="15.75" customHeight="1" x14ac:dyDescent="0.25">
      <c r="A439" s="31"/>
      <c r="B439" s="31"/>
    </row>
    <row r="440" spans="1:2" ht="15.75" customHeight="1" x14ac:dyDescent="0.25">
      <c r="A440" s="31"/>
      <c r="B440" s="31"/>
    </row>
    <row r="441" spans="1:2" ht="15.75" customHeight="1" x14ac:dyDescent="0.25">
      <c r="A441" s="31"/>
      <c r="B441" s="31"/>
    </row>
    <row r="442" spans="1:2" ht="15.75" customHeight="1" x14ac:dyDescent="0.25">
      <c r="A442" s="31"/>
      <c r="B442" s="31"/>
    </row>
    <row r="443" spans="1:2" ht="15.75" customHeight="1" x14ac:dyDescent="0.25">
      <c r="A443" s="31"/>
      <c r="B443" s="31"/>
    </row>
    <row r="444" spans="1:2" ht="15.75" customHeight="1" x14ac:dyDescent="0.25">
      <c r="A444" s="31"/>
      <c r="B444" s="31"/>
    </row>
    <row r="445" spans="1:2" ht="15.75" customHeight="1" x14ac:dyDescent="0.25">
      <c r="A445" s="31"/>
      <c r="B445" s="31"/>
    </row>
    <row r="446" spans="1:2" ht="15.75" customHeight="1" x14ac:dyDescent="0.25">
      <c r="A446" s="31"/>
      <c r="B446" s="31"/>
    </row>
    <row r="447" spans="1:2" ht="15.75" customHeight="1" x14ac:dyDescent="0.25">
      <c r="A447" s="31"/>
      <c r="B447" s="31"/>
    </row>
    <row r="448" spans="1:2" ht="15.75" customHeight="1" x14ac:dyDescent="0.25">
      <c r="A448" s="31"/>
      <c r="B448" s="31"/>
    </row>
    <row r="449" spans="1:2" ht="15.75" customHeight="1" x14ac:dyDescent="0.25">
      <c r="A449" s="31"/>
      <c r="B449" s="31"/>
    </row>
    <row r="450" spans="1:2" ht="15.75" customHeight="1" x14ac:dyDescent="0.25">
      <c r="A450" s="31"/>
      <c r="B450" s="31"/>
    </row>
    <row r="451" spans="1:2" ht="15.75" customHeight="1" x14ac:dyDescent="0.25">
      <c r="A451" s="31"/>
      <c r="B451" s="31"/>
    </row>
    <row r="452" spans="1:2" ht="15.75" customHeight="1" x14ac:dyDescent="0.25">
      <c r="A452" s="31"/>
      <c r="B452" s="31"/>
    </row>
    <row r="453" spans="1:2" ht="15.75" customHeight="1" x14ac:dyDescent="0.25">
      <c r="A453" s="31"/>
      <c r="B453" s="31"/>
    </row>
    <row r="454" spans="1:2" ht="15.75" customHeight="1" x14ac:dyDescent="0.25">
      <c r="A454" s="31"/>
      <c r="B454" s="31"/>
    </row>
    <row r="455" spans="1:2" ht="15.75" customHeight="1" x14ac:dyDescent="0.25">
      <c r="A455" s="31"/>
      <c r="B455" s="31"/>
    </row>
    <row r="456" spans="1:2" ht="15.75" customHeight="1" x14ac:dyDescent="0.25">
      <c r="A456" s="31"/>
      <c r="B456" s="31"/>
    </row>
    <row r="457" spans="1:2" ht="15.75" customHeight="1" x14ac:dyDescent="0.25">
      <c r="A457" s="31"/>
      <c r="B457" s="31"/>
    </row>
    <row r="458" spans="1:2" ht="15.75" customHeight="1" x14ac:dyDescent="0.25">
      <c r="A458" s="31"/>
      <c r="B458" s="31"/>
    </row>
    <row r="459" spans="1:2" ht="15.75" customHeight="1" x14ac:dyDescent="0.25">
      <c r="A459" s="31"/>
      <c r="B459" s="31"/>
    </row>
    <row r="460" spans="1:2" ht="15.75" customHeight="1" x14ac:dyDescent="0.25">
      <c r="A460" s="31"/>
      <c r="B460" s="31"/>
    </row>
    <row r="461" spans="1:2" ht="15.75" customHeight="1" x14ac:dyDescent="0.25">
      <c r="A461" s="31"/>
      <c r="B461" s="31"/>
    </row>
    <row r="462" spans="1:2" ht="15.75" customHeight="1" x14ac:dyDescent="0.25">
      <c r="A462" s="31"/>
      <c r="B462" s="31"/>
    </row>
    <row r="463" spans="1:2" ht="15.75" customHeight="1" x14ac:dyDescent="0.25">
      <c r="A463" s="31"/>
      <c r="B463" s="31"/>
    </row>
    <row r="464" spans="1:2" ht="15.75" customHeight="1" x14ac:dyDescent="0.25">
      <c r="A464" s="31"/>
      <c r="B464" s="31"/>
    </row>
    <row r="465" spans="1:2" ht="15.75" customHeight="1" x14ac:dyDescent="0.25">
      <c r="A465" s="31"/>
      <c r="B465" s="31"/>
    </row>
    <row r="466" spans="1:2" ht="15.75" customHeight="1" x14ac:dyDescent="0.25">
      <c r="A466" s="31"/>
      <c r="B466" s="31"/>
    </row>
    <row r="467" spans="1:2" ht="15.75" customHeight="1" x14ac:dyDescent="0.25">
      <c r="A467" s="31"/>
      <c r="B467" s="31"/>
    </row>
    <row r="468" spans="1:2" ht="15.75" customHeight="1" x14ac:dyDescent="0.25">
      <c r="A468" s="31"/>
      <c r="B468" s="31"/>
    </row>
    <row r="469" spans="1:2" ht="15.75" customHeight="1" x14ac:dyDescent="0.25">
      <c r="A469" s="31"/>
      <c r="B469" s="31"/>
    </row>
    <row r="470" spans="1:2" ht="15.75" customHeight="1" x14ac:dyDescent="0.25">
      <c r="A470" s="31"/>
      <c r="B470" s="31"/>
    </row>
    <row r="471" spans="1:2" ht="15.75" customHeight="1" x14ac:dyDescent="0.25">
      <c r="A471" s="31"/>
      <c r="B471" s="31"/>
    </row>
    <row r="472" spans="1:2" ht="15.75" customHeight="1" x14ac:dyDescent="0.25">
      <c r="A472" s="31"/>
      <c r="B472" s="31"/>
    </row>
    <row r="473" spans="1:2" ht="15.75" customHeight="1" x14ac:dyDescent="0.25">
      <c r="A473" s="31"/>
      <c r="B473" s="31"/>
    </row>
    <row r="474" spans="1:2" ht="15.75" customHeight="1" x14ac:dyDescent="0.25">
      <c r="A474" s="31"/>
      <c r="B474" s="31"/>
    </row>
    <row r="475" spans="1:2" ht="15.75" customHeight="1" x14ac:dyDescent="0.25">
      <c r="A475" s="31"/>
      <c r="B475" s="31"/>
    </row>
    <row r="476" spans="1:2" ht="15.75" customHeight="1" x14ac:dyDescent="0.25">
      <c r="A476" s="31"/>
      <c r="B476" s="31"/>
    </row>
    <row r="477" spans="1:2" ht="15.75" customHeight="1" x14ac:dyDescent="0.25">
      <c r="A477" s="31"/>
      <c r="B477" s="31"/>
    </row>
    <row r="478" spans="1:2" ht="15.75" customHeight="1" x14ac:dyDescent="0.25">
      <c r="A478" s="31"/>
      <c r="B478" s="31"/>
    </row>
    <row r="479" spans="1:2" ht="15.75" customHeight="1" x14ac:dyDescent="0.25">
      <c r="A479" s="31"/>
      <c r="B479" s="31"/>
    </row>
    <row r="480" spans="1:2" ht="15.75" customHeight="1" x14ac:dyDescent="0.25">
      <c r="A480" s="31"/>
      <c r="B480" s="31"/>
    </row>
    <row r="481" spans="1:2" ht="15.75" customHeight="1" x14ac:dyDescent="0.25">
      <c r="A481" s="31"/>
      <c r="B481" s="31"/>
    </row>
    <row r="482" spans="1:2" ht="15.75" customHeight="1" x14ac:dyDescent="0.25">
      <c r="A482" s="31"/>
      <c r="B482" s="31"/>
    </row>
    <row r="483" spans="1:2" ht="15.75" customHeight="1" x14ac:dyDescent="0.25">
      <c r="A483" s="31"/>
      <c r="B483" s="31"/>
    </row>
    <row r="484" spans="1:2" ht="15.75" customHeight="1" x14ac:dyDescent="0.25">
      <c r="A484" s="31"/>
      <c r="B484" s="31"/>
    </row>
    <row r="485" spans="1:2" ht="15.75" customHeight="1" x14ac:dyDescent="0.25">
      <c r="A485" s="31"/>
      <c r="B485" s="31"/>
    </row>
    <row r="486" spans="1:2" ht="15.75" customHeight="1" x14ac:dyDescent="0.25">
      <c r="A486" s="31"/>
      <c r="B486" s="31"/>
    </row>
    <row r="487" spans="1:2" ht="15.75" customHeight="1" x14ac:dyDescent="0.25">
      <c r="A487" s="31"/>
      <c r="B487" s="31"/>
    </row>
    <row r="488" spans="1:2" ht="15.75" customHeight="1" x14ac:dyDescent="0.25">
      <c r="A488" s="31"/>
      <c r="B488" s="31"/>
    </row>
    <row r="489" spans="1:2" ht="15.75" customHeight="1" x14ac:dyDescent="0.25">
      <c r="A489" s="31"/>
      <c r="B489" s="31"/>
    </row>
    <row r="490" spans="1:2" ht="15.75" customHeight="1" x14ac:dyDescent="0.25">
      <c r="A490" s="31"/>
      <c r="B490" s="31"/>
    </row>
    <row r="491" spans="1:2" ht="15.75" customHeight="1" x14ac:dyDescent="0.25">
      <c r="A491" s="31"/>
      <c r="B491" s="31"/>
    </row>
    <row r="492" spans="1:2" ht="15.75" customHeight="1" x14ac:dyDescent="0.25">
      <c r="A492" s="31"/>
      <c r="B492" s="31"/>
    </row>
    <row r="493" spans="1:2" ht="15.75" customHeight="1" x14ac:dyDescent="0.25">
      <c r="A493" s="31"/>
      <c r="B493" s="31"/>
    </row>
    <row r="494" spans="1:2" ht="15.75" customHeight="1" x14ac:dyDescent="0.25">
      <c r="A494" s="31"/>
      <c r="B494" s="31"/>
    </row>
    <row r="495" spans="1:2" ht="15.75" customHeight="1" x14ac:dyDescent="0.25">
      <c r="A495" s="31"/>
      <c r="B495" s="31"/>
    </row>
    <row r="496" spans="1:2" ht="15.75" customHeight="1" x14ac:dyDescent="0.25">
      <c r="A496" s="31"/>
      <c r="B496" s="31"/>
    </row>
    <row r="497" spans="1:2" ht="15.75" customHeight="1" x14ac:dyDescent="0.25">
      <c r="A497" s="31"/>
      <c r="B497" s="31"/>
    </row>
    <row r="498" spans="1:2" ht="15.75" customHeight="1" x14ac:dyDescent="0.25">
      <c r="A498" s="31"/>
      <c r="B498" s="31"/>
    </row>
    <row r="499" spans="1:2" ht="15.75" customHeight="1" x14ac:dyDescent="0.25">
      <c r="A499" s="31"/>
      <c r="B499" s="31"/>
    </row>
    <row r="500" spans="1:2" ht="15.75" customHeight="1" x14ac:dyDescent="0.25">
      <c r="A500" s="31"/>
      <c r="B500" s="31"/>
    </row>
    <row r="501" spans="1:2" ht="15.75" customHeight="1" x14ac:dyDescent="0.25">
      <c r="A501" s="31"/>
      <c r="B501" s="31"/>
    </row>
    <row r="502" spans="1:2" ht="15.75" customHeight="1" x14ac:dyDescent="0.25">
      <c r="A502" s="31"/>
      <c r="B502" s="31"/>
    </row>
    <row r="503" spans="1:2" ht="15.75" customHeight="1" x14ac:dyDescent="0.25">
      <c r="A503" s="31"/>
      <c r="B503" s="31"/>
    </row>
    <row r="504" spans="1:2" ht="15.75" customHeight="1" x14ac:dyDescent="0.25">
      <c r="A504" s="31"/>
      <c r="B504" s="31"/>
    </row>
    <row r="505" spans="1:2" ht="15.75" customHeight="1" x14ac:dyDescent="0.25">
      <c r="A505" s="31"/>
      <c r="B505" s="31"/>
    </row>
    <row r="506" spans="1:2" ht="15.75" customHeight="1" x14ac:dyDescent="0.25">
      <c r="A506" s="31"/>
      <c r="B506" s="31"/>
    </row>
    <row r="507" spans="1:2" ht="15.75" customHeight="1" x14ac:dyDescent="0.25">
      <c r="A507" s="31"/>
      <c r="B507" s="31"/>
    </row>
    <row r="508" spans="1:2" ht="15.75" customHeight="1" x14ac:dyDescent="0.25">
      <c r="A508" s="31"/>
      <c r="B508" s="31"/>
    </row>
    <row r="509" spans="1:2" ht="15.75" customHeight="1" x14ac:dyDescent="0.25">
      <c r="A509" s="31"/>
      <c r="B509" s="31"/>
    </row>
    <row r="510" spans="1:2" ht="15.75" customHeight="1" x14ac:dyDescent="0.25">
      <c r="A510" s="31"/>
      <c r="B510" s="31"/>
    </row>
    <row r="511" spans="1:2" ht="15.75" customHeight="1" x14ac:dyDescent="0.25">
      <c r="A511" s="31"/>
      <c r="B511" s="31"/>
    </row>
    <row r="512" spans="1:2" ht="15.75" customHeight="1" x14ac:dyDescent="0.25">
      <c r="A512" s="31"/>
      <c r="B512" s="31"/>
    </row>
    <row r="513" spans="1:2" ht="15.75" customHeight="1" x14ac:dyDescent="0.25">
      <c r="A513" s="31"/>
      <c r="B513" s="31"/>
    </row>
    <row r="514" spans="1:2" ht="15.75" customHeight="1" x14ac:dyDescent="0.25">
      <c r="A514" s="31"/>
      <c r="B514" s="31"/>
    </row>
    <row r="515" spans="1:2" ht="15.75" customHeight="1" x14ac:dyDescent="0.25">
      <c r="A515" s="31"/>
      <c r="B515" s="31"/>
    </row>
    <row r="516" spans="1:2" ht="15.75" customHeight="1" x14ac:dyDescent="0.25">
      <c r="A516" s="31"/>
      <c r="B516" s="31"/>
    </row>
    <row r="517" spans="1:2" ht="15.75" customHeight="1" x14ac:dyDescent="0.25">
      <c r="A517" s="31"/>
      <c r="B517" s="31"/>
    </row>
    <row r="518" spans="1:2" ht="15.75" customHeight="1" x14ac:dyDescent="0.25">
      <c r="A518" s="31"/>
      <c r="B518" s="31"/>
    </row>
    <row r="519" spans="1:2" ht="15.75" customHeight="1" x14ac:dyDescent="0.25">
      <c r="A519" s="31"/>
      <c r="B519" s="31"/>
    </row>
    <row r="520" spans="1:2" ht="15.75" customHeight="1" x14ac:dyDescent="0.25">
      <c r="A520" s="31"/>
      <c r="B520" s="31"/>
    </row>
    <row r="521" spans="1:2" ht="15.75" customHeight="1" x14ac:dyDescent="0.25">
      <c r="A521" s="31"/>
      <c r="B521" s="31"/>
    </row>
    <row r="522" spans="1:2" ht="15.75" customHeight="1" x14ac:dyDescent="0.25">
      <c r="A522" s="31"/>
      <c r="B522" s="31"/>
    </row>
    <row r="523" spans="1:2" ht="15.75" customHeight="1" x14ac:dyDescent="0.25">
      <c r="A523" s="31"/>
      <c r="B523" s="31"/>
    </row>
    <row r="524" spans="1:2" ht="15.75" customHeight="1" x14ac:dyDescent="0.25">
      <c r="A524" s="31"/>
      <c r="B524" s="31"/>
    </row>
    <row r="525" spans="1:2" ht="15.75" customHeight="1" x14ac:dyDescent="0.25">
      <c r="A525" s="31"/>
      <c r="B525" s="31"/>
    </row>
    <row r="526" spans="1:2" ht="15.75" customHeight="1" x14ac:dyDescent="0.25">
      <c r="A526" s="31"/>
      <c r="B526" s="31"/>
    </row>
    <row r="527" spans="1:2" ht="15.75" customHeight="1" x14ac:dyDescent="0.25">
      <c r="A527" s="31"/>
      <c r="B527" s="31"/>
    </row>
    <row r="528" spans="1:2" ht="15.75" customHeight="1" x14ac:dyDescent="0.25">
      <c r="A528" s="31"/>
      <c r="B528" s="31"/>
    </row>
    <row r="529" spans="1:2" ht="15.75" customHeight="1" x14ac:dyDescent="0.25">
      <c r="A529" s="31"/>
      <c r="B529" s="31"/>
    </row>
    <row r="530" spans="1:2" ht="15.75" customHeight="1" x14ac:dyDescent="0.25">
      <c r="A530" s="31"/>
      <c r="B530" s="31"/>
    </row>
    <row r="531" spans="1:2" ht="15.75" customHeight="1" x14ac:dyDescent="0.25">
      <c r="A531" s="31"/>
      <c r="B531" s="31"/>
    </row>
    <row r="532" spans="1:2" ht="15.75" customHeight="1" x14ac:dyDescent="0.25">
      <c r="A532" s="31"/>
      <c r="B532" s="31"/>
    </row>
    <row r="533" spans="1:2" ht="15.75" customHeight="1" x14ac:dyDescent="0.25">
      <c r="A533" s="31"/>
      <c r="B533" s="31"/>
    </row>
    <row r="534" spans="1:2" ht="15.75" customHeight="1" x14ac:dyDescent="0.25">
      <c r="A534" s="31"/>
      <c r="B534" s="31"/>
    </row>
    <row r="535" spans="1:2" ht="15.75" customHeight="1" x14ac:dyDescent="0.25">
      <c r="A535" s="31"/>
      <c r="B535" s="31"/>
    </row>
    <row r="536" spans="1:2" ht="15.75" customHeight="1" x14ac:dyDescent="0.25">
      <c r="A536" s="31"/>
      <c r="B536" s="31"/>
    </row>
    <row r="537" spans="1:2" ht="15.75" customHeight="1" x14ac:dyDescent="0.25">
      <c r="A537" s="31"/>
      <c r="B537" s="31"/>
    </row>
    <row r="538" spans="1:2" ht="15.75" customHeight="1" x14ac:dyDescent="0.25">
      <c r="A538" s="31"/>
      <c r="B538" s="31"/>
    </row>
    <row r="539" spans="1:2" ht="15.75" customHeight="1" x14ac:dyDescent="0.25">
      <c r="A539" s="31"/>
      <c r="B539" s="31"/>
    </row>
    <row r="540" spans="1:2" ht="15.75" customHeight="1" x14ac:dyDescent="0.25">
      <c r="A540" s="31"/>
      <c r="B540" s="31"/>
    </row>
    <row r="541" spans="1:2" ht="15.75" customHeight="1" x14ac:dyDescent="0.25">
      <c r="A541" s="31"/>
      <c r="B541" s="31"/>
    </row>
    <row r="542" spans="1:2" ht="15.75" customHeight="1" x14ac:dyDescent="0.25">
      <c r="A542" s="31"/>
      <c r="B542" s="31"/>
    </row>
    <row r="543" spans="1:2" ht="15.75" customHeight="1" x14ac:dyDescent="0.25">
      <c r="A543" s="31"/>
      <c r="B543" s="31"/>
    </row>
    <row r="544" spans="1:2" ht="15.75" customHeight="1" x14ac:dyDescent="0.25">
      <c r="A544" s="31"/>
      <c r="B544" s="31"/>
    </row>
    <row r="545" spans="1:2" ht="15.75" customHeight="1" x14ac:dyDescent="0.25">
      <c r="A545" s="31"/>
      <c r="B545" s="31"/>
    </row>
    <row r="546" spans="1:2" ht="15.75" customHeight="1" x14ac:dyDescent="0.25">
      <c r="A546" s="31"/>
      <c r="B546" s="31"/>
    </row>
    <row r="547" spans="1:2" ht="15.75" customHeight="1" x14ac:dyDescent="0.25">
      <c r="A547" s="31"/>
      <c r="B547" s="31"/>
    </row>
    <row r="548" spans="1:2" ht="15.75" customHeight="1" x14ac:dyDescent="0.25">
      <c r="A548" s="31"/>
      <c r="B548" s="31"/>
    </row>
    <row r="549" spans="1:2" ht="15.75" customHeight="1" x14ac:dyDescent="0.25">
      <c r="A549" s="31"/>
      <c r="B549" s="31"/>
    </row>
    <row r="550" spans="1:2" ht="15.75" customHeight="1" x14ac:dyDescent="0.25">
      <c r="A550" s="31"/>
      <c r="B550" s="31"/>
    </row>
    <row r="551" spans="1:2" ht="15.75" customHeight="1" x14ac:dyDescent="0.25">
      <c r="A551" s="31"/>
      <c r="B551" s="31"/>
    </row>
    <row r="552" spans="1:2" ht="15.75" customHeight="1" x14ac:dyDescent="0.25">
      <c r="A552" s="31"/>
      <c r="B552" s="31"/>
    </row>
    <row r="553" spans="1:2" ht="15.75" customHeight="1" x14ac:dyDescent="0.25">
      <c r="A553" s="31"/>
      <c r="B553" s="31"/>
    </row>
    <row r="554" spans="1:2" ht="15.75" customHeight="1" x14ac:dyDescent="0.25">
      <c r="A554" s="31"/>
      <c r="B554" s="31"/>
    </row>
    <row r="555" spans="1:2" ht="15.75" customHeight="1" x14ac:dyDescent="0.25">
      <c r="A555" s="31"/>
      <c r="B555" s="31"/>
    </row>
    <row r="556" spans="1:2" ht="15.75" customHeight="1" x14ac:dyDescent="0.25">
      <c r="A556" s="31"/>
      <c r="B556" s="31"/>
    </row>
    <row r="557" spans="1:2" ht="15.75" customHeight="1" x14ac:dyDescent="0.25">
      <c r="A557" s="31"/>
      <c r="B557" s="31"/>
    </row>
    <row r="558" spans="1:2" ht="15.75" customHeight="1" x14ac:dyDescent="0.25">
      <c r="A558" s="31"/>
      <c r="B558" s="31"/>
    </row>
    <row r="559" spans="1:2" ht="15.75" customHeight="1" x14ac:dyDescent="0.25">
      <c r="A559" s="31"/>
      <c r="B559" s="31"/>
    </row>
    <row r="560" spans="1:2" ht="15.75" customHeight="1" x14ac:dyDescent="0.25">
      <c r="A560" s="31"/>
      <c r="B560" s="31"/>
    </row>
    <row r="561" spans="1:2" ht="15.75" customHeight="1" x14ac:dyDescent="0.25">
      <c r="A561" s="31"/>
      <c r="B561" s="31"/>
    </row>
    <row r="562" spans="1:2" ht="15.75" customHeight="1" x14ac:dyDescent="0.25">
      <c r="A562" s="31"/>
      <c r="B562" s="31"/>
    </row>
    <row r="563" spans="1:2" ht="15.75" customHeight="1" x14ac:dyDescent="0.25">
      <c r="A563" s="31"/>
      <c r="B563" s="31"/>
    </row>
    <row r="564" spans="1:2" ht="15.75" customHeight="1" x14ac:dyDescent="0.25">
      <c r="A564" s="31"/>
      <c r="B564" s="31"/>
    </row>
    <row r="565" spans="1:2" ht="15.75" customHeight="1" x14ac:dyDescent="0.25">
      <c r="A565" s="31"/>
      <c r="B565" s="31"/>
    </row>
    <row r="566" spans="1:2" ht="15.75" customHeight="1" x14ac:dyDescent="0.25">
      <c r="A566" s="31"/>
      <c r="B566" s="31"/>
    </row>
    <row r="567" spans="1:2" ht="15.75" customHeight="1" x14ac:dyDescent="0.25">
      <c r="A567" s="31"/>
      <c r="B567" s="31"/>
    </row>
    <row r="568" spans="1:2" ht="15.75" customHeight="1" x14ac:dyDescent="0.25">
      <c r="A568" s="31"/>
      <c r="B568" s="31"/>
    </row>
    <row r="569" spans="1:2" ht="15.75" customHeight="1" x14ac:dyDescent="0.25">
      <c r="A569" s="31"/>
      <c r="B569" s="31"/>
    </row>
    <row r="570" spans="1:2" ht="15.75" customHeight="1" x14ac:dyDescent="0.25">
      <c r="A570" s="31"/>
      <c r="B570" s="31"/>
    </row>
    <row r="571" spans="1:2" ht="15.75" customHeight="1" x14ac:dyDescent="0.25">
      <c r="A571" s="31"/>
      <c r="B571" s="31"/>
    </row>
    <row r="572" spans="1:2" ht="15.75" customHeight="1" x14ac:dyDescent="0.25">
      <c r="A572" s="31"/>
      <c r="B572" s="31"/>
    </row>
    <row r="573" spans="1:2" ht="15.75" customHeight="1" x14ac:dyDescent="0.25">
      <c r="A573" s="31"/>
      <c r="B573" s="31"/>
    </row>
    <row r="574" spans="1:2" ht="15.75" customHeight="1" x14ac:dyDescent="0.25">
      <c r="A574" s="31"/>
      <c r="B574" s="31"/>
    </row>
    <row r="575" spans="1:2" ht="15.75" customHeight="1" x14ac:dyDescent="0.25">
      <c r="A575" s="31"/>
      <c r="B575" s="31"/>
    </row>
    <row r="576" spans="1:2" ht="15.75" customHeight="1" x14ac:dyDescent="0.25">
      <c r="A576" s="31"/>
      <c r="B576" s="31"/>
    </row>
    <row r="577" spans="1:2" ht="15.75" customHeight="1" x14ac:dyDescent="0.25">
      <c r="A577" s="31"/>
      <c r="B577" s="31"/>
    </row>
    <row r="578" spans="1:2" ht="15.75" customHeight="1" x14ac:dyDescent="0.25">
      <c r="A578" s="31"/>
      <c r="B578" s="31"/>
    </row>
    <row r="579" spans="1:2" ht="15.75" customHeight="1" x14ac:dyDescent="0.25">
      <c r="A579" s="31"/>
      <c r="B579" s="31"/>
    </row>
    <row r="580" spans="1:2" ht="15.75" customHeight="1" x14ac:dyDescent="0.25">
      <c r="A580" s="31"/>
      <c r="B580" s="31"/>
    </row>
    <row r="581" spans="1:2" ht="15.75" customHeight="1" x14ac:dyDescent="0.25">
      <c r="A581" s="31"/>
      <c r="B581" s="31"/>
    </row>
    <row r="582" spans="1:2" ht="15.75" customHeight="1" x14ac:dyDescent="0.25">
      <c r="A582" s="31"/>
      <c r="B582" s="31"/>
    </row>
    <row r="583" spans="1:2" ht="15.75" customHeight="1" x14ac:dyDescent="0.25">
      <c r="A583" s="31"/>
      <c r="B583" s="31"/>
    </row>
    <row r="584" spans="1:2" ht="15.75" customHeight="1" x14ac:dyDescent="0.25">
      <c r="A584" s="31"/>
      <c r="B584" s="31"/>
    </row>
    <row r="585" spans="1:2" ht="15.75" customHeight="1" x14ac:dyDescent="0.25">
      <c r="A585" s="31"/>
      <c r="B585" s="31"/>
    </row>
    <row r="586" spans="1:2" ht="15.75" customHeight="1" x14ac:dyDescent="0.25">
      <c r="A586" s="31"/>
      <c r="B586" s="31"/>
    </row>
    <row r="587" spans="1:2" ht="15.75" customHeight="1" x14ac:dyDescent="0.25">
      <c r="A587" s="31"/>
      <c r="B587" s="31"/>
    </row>
    <row r="588" spans="1:2" ht="15.75" customHeight="1" x14ac:dyDescent="0.25">
      <c r="A588" s="31"/>
      <c r="B588" s="31"/>
    </row>
    <row r="589" spans="1:2" ht="15.75" customHeight="1" x14ac:dyDescent="0.25">
      <c r="A589" s="31"/>
      <c r="B589" s="31"/>
    </row>
    <row r="590" spans="1:2" ht="15.75" customHeight="1" x14ac:dyDescent="0.25">
      <c r="A590" s="31"/>
      <c r="B590" s="31"/>
    </row>
    <row r="591" spans="1:2" ht="15.75" customHeight="1" x14ac:dyDescent="0.25">
      <c r="A591" s="31"/>
      <c r="B591" s="31"/>
    </row>
    <row r="592" spans="1:2" ht="15.75" customHeight="1" x14ac:dyDescent="0.25">
      <c r="A592" s="31"/>
      <c r="B592" s="31"/>
    </row>
    <row r="593" spans="1:2" ht="15.75" customHeight="1" x14ac:dyDescent="0.25">
      <c r="A593" s="31"/>
      <c r="B593" s="31"/>
    </row>
    <row r="594" spans="1:2" ht="15.75" customHeight="1" x14ac:dyDescent="0.25">
      <c r="A594" s="31"/>
      <c r="B594" s="31"/>
    </row>
    <row r="595" spans="1:2" ht="15.75" customHeight="1" x14ac:dyDescent="0.25">
      <c r="A595" s="31"/>
      <c r="B595" s="31"/>
    </row>
    <row r="596" spans="1:2" ht="15.75" customHeight="1" x14ac:dyDescent="0.25">
      <c r="A596" s="31"/>
      <c r="B596" s="31"/>
    </row>
    <row r="597" spans="1:2" ht="15.75" customHeight="1" x14ac:dyDescent="0.25">
      <c r="A597" s="31"/>
      <c r="B597" s="31"/>
    </row>
    <row r="598" spans="1:2" ht="15.75" customHeight="1" x14ac:dyDescent="0.25">
      <c r="A598" s="31"/>
      <c r="B598" s="31"/>
    </row>
    <row r="599" spans="1:2" ht="15.75" customHeight="1" x14ac:dyDescent="0.25">
      <c r="A599" s="31"/>
      <c r="B599" s="31"/>
    </row>
    <row r="600" spans="1:2" ht="15.75" customHeight="1" x14ac:dyDescent="0.25">
      <c r="A600" s="31"/>
      <c r="B600" s="31"/>
    </row>
    <row r="601" spans="1:2" ht="15.75" customHeight="1" x14ac:dyDescent="0.25">
      <c r="A601" s="31"/>
      <c r="B601" s="31"/>
    </row>
    <row r="602" spans="1:2" ht="15.75" customHeight="1" x14ac:dyDescent="0.25">
      <c r="A602" s="31"/>
      <c r="B602" s="31"/>
    </row>
    <row r="603" spans="1:2" ht="15.75" customHeight="1" x14ac:dyDescent="0.25">
      <c r="A603" s="31"/>
      <c r="B603" s="31"/>
    </row>
    <row r="604" spans="1:2" ht="15.75" customHeight="1" x14ac:dyDescent="0.25">
      <c r="A604" s="31"/>
      <c r="B604" s="31"/>
    </row>
    <row r="605" spans="1:2" ht="15.75" customHeight="1" x14ac:dyDescent="0.25">
      <c r="A605" s="31"/>
      <c r="B605" s="31"/>
    </row>
    <row r="606" spans="1:2" ht="15.75" customHeight="1" x14ac:dyDescent="0.25">
      <c r="A606" s="31"/>
      <c r="B606" s="31"/>
    </row>
    <row r="607" spans="1:2" ht="15.75" customHeight="1" x14ac:dyDescent="0.25">
      <c r="A607" s="31"/>
      <c r="B607" s="31"/>
    </row>
    <row r="608" spans="1:2" ht="15.75" customHeight="1" x14ac:dyDescent="0.25">
      <c r="A608" s="31"/>
      <c r="B608" s="31"/>
    </row>
    <row r="609" spans="1:2" ht="15.75" customHeight="1" x14ac:dyDescent="0.25">
      <c r="A609" s="31"/>
      <c r="B609" s="31"/>
    </row>
    <row r="610" spans="1:2" ht="15.75" customHeight="1" x14ac:dyDescent="0.25">
      <c r="A610" s="31"/>
      <c r="B610" s="31"/>
    </row>
    <row r="611" spans="1:2" ht="15.75" customHeight="1" x14ac:dyDescent="0.25">
      <c r="A611" s="31"/>
      <c r="B611" s="31"/>
    </row>
    <row r="612" spans="1:2" ht="15.75" customHeight="1" x14ac:dyDescent="0.25">
      <c r="A612" s="31"/>
      <c r="B612" s="31"/>
    </row>
    <row r="613" spans="1:2" ht="15.75" customHeight="1" x14ac:dyDescent="0.25">
      <c r="A613" s="31"/>
      <c r="B613" s="31"/>
    </row>
    <row r="614" spans="1:2" ht="15.75" customHeight="1" x14ac:dyDescent="0.25">
      <c r="A614" s="31"/>
      <c r="B614" s="31"/>
    </row>
    <row r="615" spans="1:2" ht="15.75" customHeight="1" x14ac:dyDescent="0.25">
      <c r="A615" s="31"/>
      <c r="B615" s="31"/>
    </row>
    <row r="616" spans="1:2" ht="15.75" customHeight="1" x14ac:dyDescent="0.25">
      <c r="A616" s="31"/>
      <c r="B616" s="31"/>
    </row>
    <row r="617" spans="1:2" ht="15.75" customHeight="1" x14ac:dyDescent="0.25">
      <c r="A617" s="31"/>
      <c r="B617" s="31"/>
    </row>
    <row r="618" spans="1:2" ht="15.75" customHeight="1" x14ac:dyDescent="0.25">
      <c r="A618" s="31"/>
      <c r="B618" s="31"/>
    </row>
    <row r="619" spans="1:2" ht="15.75" customHeight="1" x14ac:dyDescent="0.25">
      <c r="A619" s="31"/>
      <c r="B619" s="31"/>
    </row>
    <row r="620" spans="1:2" ht="15.75" customHeight="1" x14ac:dyDescent="0.25">
      <c r="A620" s="31"/>
      <c r="B620" s="31"/>
    </row>
    <row r="621" spans="1:2" ht="15.75" customHeight="1" x14ac:dyDescent="0.25">
      <c r="A621" s="31"/>
      <c r="B621" s="31"/>
    </row>
    <row r="622" spans="1:2" ht="15.75" customHeight="1" x14ac:dyDescent="0.25">
      <c r="A622" s="31"/>
      <c r="B622" s="31"/>
    </row>
    <row r="623" spans="1:2" ht="15.75" customHeight="1" x14ac:dyDescent="0.25">
      <c r="A623" s="31"/>
      <c r="B623" s="31"/>
    </row>
    <row r="624" spans="1:2" ht="15.75" customHeight="1" x14ac:dyDescent="0.25">
      <c r="A624" s="31"/>
      <c r="B624" s="31"/>
    </row>
    <row r="625" spans="1:2" ht="15.75" customHeight="1" x14ac:dyDescent="0.25">
      <c r="A625" s="31"/>
      <c r="B625" s="31"/>
    </row>
    <row r="626" spans="1:2" ht="15.75" customHeight="1" x14ac:dyDescent="0.25">
      <c r="A626" s="31"/>
      <c r="B626" s="31"/>
    </row>
    <row r="627" spans="1:2" ht="15.75" customHeight="1" x14ac:dyDescent="0.25">
      <c r="A627" s="31"/>
      <c r="B627" s="31"/>
    </row>
    <row r="628" spans="1:2" ht="15.75" customHeight="1" x14ac:dyDescent="0.25">
      <c r="A628" s="31"/>
      <c r="B628" s="31"/>
    </row>
    <row r="629" spans="1:2" ht="15.75" customHeight="1" x14ac:dyDescent="0.25">
      <c r="A629" s="31"/>
      <c r="B629" s="31"/>
    </row>
    <row r="630" spans="1:2" ht="15.75" customHeight="1" x14ac:dyDescent="0.25">
      <c r="A630" s="31"/>
      <c r="B630" s="31"/>
    </row>
    <row r="631" spans="1:2" ht="15.75" customHeight="1" x14ac:dyDescent="0.25">
      <c r="A631" s="31"/>
      <c r="B631" s="31"/>
    </row>
    <row r="632" spans="1:2" ht="15.75" customHeight="1" x14ac:dyDescent="0.25">
      <c r="A632" s="31"/>
      <c r="B632" s="31"/>
    </row>
    <row r="633" spans="1:2" ht="15.75" customHeight="1" x14ac:dyDescent="0.25">
      <c r="A633" s="31"/>
      <c r="B633" s="31"/>
    </row>
    <row r="634" spans="1:2" ht="15.75" customHeight="1" x14ac:dyDescent="0.25">
      <c r="A634" s="31"/>
      <c r="B634" s="31"/>
    </row>
    <row r="635" spans="1:2" ht="15.75" customHeight="1" x14ac:dyDescent="0.25">
      <c r="A635" s="31"/>
      <c r="B635" s="31"/>
    </row>
    <row r="636" spans="1:2" ht="15.75" customHeight="1" x14ac:dyDescent="0.25">
      <c r="A636" s="31"/>
      <c r="B636" s="31"/>
    </row>
    <row r="637" spans="1:2" ht="15.75" customHeight="1" x14ac:dyDescent="0.25">
      <c r="A637" s="31"/>
      <c r="B637" s="31"/>
    </row>
    <row r="638" spans="1:2" ht="15.75" customHeight="1" x14ac:dyDescent="0.25">
      <c r="A638" s="31"/>
      <c r="B638" s="31"/>
    </row>
    <row r="639" spans="1:2" ht="15.75" customHeight="1" x14ac:dyDescent="0.25">
      <c r="A639" s="31"/>
      <c r="B639" s="31"/>
    </row>
    <row r="640" spans="1:2" ht="15.75" customHeight="1" x14ac:dyDescent="0.25">
      <c r="A640" s="31"/>
      <c r="B640" s="31"/>
    </row>
    <row r="641" spans="1:2" ht="15.75" customHeight="1" x14ac:dyDescent="0.25">
      <c r="A641" s="31"/>
      <c r="B641" s="31"/>
    </row>
    <row r="642" spans="1:2" ht="15.75" customHeight="1" x14ac:dyDescent="0.25">
      <c r="A642" s="31"/>
      <c r="B642" s="31"/>
    </row>
    <row r="643" spans="1:2" ht="15.75" customHeight="1" x14ac:dyDescent="0.25">
      <c r="A643" s="31"/>
      <c r="B643" s="31"/>
    </row>
    <row r="644" spans="1:2" ht="15.75" customHeight="1" x14ac:dyDescent="0.25">
      <c r="A644" s="31"/>
      <c r="B644" s="31"/>
    </row>
    <row r="645" spans="1:2" ht="15.75" customHeight="1" x14ac:dyDescent="0.25">
      <c r="A645" s="31"/>
      <c r="B645" s="31"/>
    </row>
    <row r="646" spans="1:2" ht="15.75" customHeight="1" x14ac:dyDescent="0.25">
      <c r="A646" s="31"/>
      <c r="B646" s="31"/>
    </row>
    <row r="647" spans="1:2" ht="15.75" customHeight="1" x14ac:dyDescent="0.25">
      <c r="A647" s="31"/>
      <c r="B647" s="31"/>
    </row>
    <row r="648" spans="1:2" ht="15.75" customHeight="1" x14ac:dyDescent="0.25">
      <c r="A648" s="31"/>
      <c r="B648" s="31"/>
    </row>
    <row r="649" spans="1:2" ht="15.75" customHeight="1" x14ac:dyDescent="0.25">
      <c r="A649" s="31"/>
      <c r="B649" s="31"/>
    </row>
    <row r="650" spans="1:2" ht="15.75" customHeight="1" x14ac:dyDescent="0.25">
      <c r="A650" s="31"/>
      <c r="B650" s="31"/>
    </row>
    <row r="651" spans="1:2" ht="15.75" customHeight="1" x14ac:dyDescent="0.25">
      <c r="A651" s="31"/>
      <c r="B651" s="31"/>
    </row>
    <row r="652" spans="1:2" ht="15.75" customHeight="1" x14ac:dyDescent="0.25">
      <c r="A652" s="31"/>
      <c r="B652" s="31"/>
    </row>
    <row r="653" spans="1:2" ht="15.75" customHeight="1" x14ac:dyDescent="0.25">
      <c r="A653" s="31"/>
      <c r="B653" s="31"/>
    </row>
    <row r="654" spans="1:2" ht="15.75" customHeight="1" x14ac:dyDescent="0.25">
      <c r="A654" s="31"/>
      <c r="B654" s="31"/>
    </row>
    <row r="655" spans="1:2" ht="15.75" customHeight="1" x14ac:dyDescent="0.25">
      <c r="A655" s="31"/>
      <c r="B655" s="31"/>
    </row>
    <row r="656" spans="1:2" ht="15.75" customHeight="1" x14ac:dyDescent="0.25">
      <c r="A656" s="31"/>
      <c r="B656" s="31"/>
    </row>
    <row r="657" spans="1:2" ht="15.75" customHeight="1" x14ac:dyDescent="0.25">
      <c r="A657" s="31"/>
      <c r="B657" s="31"/>
    </row>
    <row r="658" spans="1:2" ht="15.75" customHeight="1" x14ac:dyDescent="0.25">
      <c r="A658" s="31"/>
      <c r="B658" s="31"/>
    </row>
    <row r="659" spans="1:2" ht="15.75" customHeight="1" x14ac:dyDescent="0.25">
      <c r="A659" s="31"/>
      <c r="B659" s="31"/>
    </row>
    <row r="660" spans="1:2" ht="15.75" customHeight="1" x14ac:dyDescent="0.25">
      <c r="A660" s="31"/>
      <c r="B660" s="31"/>
    </row>
    <row r="661" spans="1:2" ht="15.75" customHeight="1" x14ac:dyDescent="0.25">
      <c r="A661" s="31"/>
      <c r="B661" s="31"/>
    </row>
    <row r="662" spans="1:2" ht="15.75" customHeight="1" x14ac:dyDescent="0.25">
      <c r="A662" s="31"/>
      <c r="B662" s="31"/>
    </row>
    <row r="663" spans="1:2" ht="15.75" customHeight="1" x14ac:dyDescent="0.25">
      <c r="A663" s="31"/>
      <c r="B663" s="31"/>
    </row>
    <row r="664" spans="1:2" ht="15.75" customHeight="1" x14ac:dyDescent="0.25">
      <c r="A664" s="31"/>
      <c r="B664" s="31"/>
    </row>
    <row r="665" spans="1:2" ht="15.75" customHeight="1" x14ac:dyDescent="0.25">
      <c r="A665" s="31"/>
      <c r="B665" s="31"/>
    </row>
    <row r="666" spans="1:2" ht="15.75" customHeight="1" x14ac:dyDescent="0.25">
      <c r="A666" s="31"/>
      <c r="B666" s="31"/>
    </row>
    <row r="667" spans="1:2" ht="15.75" customHeight="1" x14ac:dyDescent="0.25">
      <c r="A667" s="31"/>
      <c r="B667" s="31"/>
    </row>
    <row r="668" spans="1:2" ht="15.75" customHeight="1" x14ac:dyDescent="0.25">
      <c r="A668" s="31"/>
      <c r="B668" s="31"/>
    </row>
    <row r="669" spans="1:2" ht="15.75" customHeight="1" x14ac:dyDescent="0.25">
      <c r="A669" s="31"/>
      <c r="B669" s="31"/>
    </row>
    <row r="670" spans="1:2" ht="15.75" customHeight="1" x14ac:dyDescent="0.25">
      <c r="A670" s="31"/>
      <c r="B670" s="31"/>
    </row>
    <row r="671" spans="1:2" ht="15.75" customHeight="1" x14ac:dyDescent="0.25">
      <c r="A671" s="31"/>
      <c r="B671" s="31"/>
    </row>
    <row r="672" spans="1:2" ht="15.75" customHeight="1" x14ac:dyDescent="0.25">
      <c r="A672" s="31"/>
      <c r="B672" s="31"/>
    </row>
    <row r="673" spans="1:2" ht="15.75" customHeight="1" x14ac:dyDescent="0.25">
      <c r="A673" s="31"/>
      <c r="B673" s="31"/>
    </row>
    <row r="674" spans="1:2" ht="15.75" customHeight="1" x14ac:dyDescent="0.25">
      <c r="A674" s="31"/>
      <c r="B674" s="31"/>
    </row>
    <row r="675" spans="1:2" ht="15.75" customHeight="1" x14ac:dyDescent="0.25">
      <c r="A675" s="31"/>
      <c r="B675" s="31"/>
    </row>
    <row r="676" spans="1:2" ht="15.75" customHeight="1" x14ac:dyDescent="0.25">
      <c r="A676" s="31"/>
      <c r="B676" s="31"/>
    </row>
    <row r="677" spans="1:2" ht="15.75" customHeight="1" x14ac:dyDescent="0.25">
      <c r="A677" s="31"/>
      <c r="B677" s="31"/>
    </row>
    <row r="678" spans="1:2" ht="15.75" customHeight="1" x14ac:dyDescent="0.25">
      <c r="A678" s="31"/>
      <c r="B678" s="31"/>
    </row>
    <row r="679" spans="1:2" ht="15.75" customHeight="1" x14ac:dyDescent="0.25">
      <c r="A679" s="31"/>
      <c r="B679" s="31"/>
    </row>
    <row r="680" spans="1:2" ht="15.75" customHeight="1" x14ac:dyDescent="0.25">
      <c r="A680" s="31"/>
      <c r="B680" s="31"/>
    </row>
    <row r="681" spans="1:2" ht="15.75" customHeight="1" x14ac:dyDescent="0.25">
      <c r="A681" s="31"/>
      <c r="B681" s="31"/>
    </row>
    <row r="682" spans="1:2" ht="15.75" customHeight="1" x14ac:dyDescent="0.25">
      <c r="A682" s="31"/>
      <c r="B682" s="31"/>
    </row>
    <row r="683" spans="1:2" ht="15.75" customHeight="1" x14ac:dyDescent="0.25">
      <c r="A683" s="31"/>
      <c r="B683" s="31"/>
    </row>
    <row r="684" spans="1:2" ht="15.75" customHeight="1" x14ac:dyDescent="0.25">
      <c r="A684" s="31"/>
      <c r="B684" s="31"/>
    </row>
    <row r="685" spans="1:2" ht="15.75" customHeight="1" x14ac:dyDescent="0.25">
      <c r="A685" s="31"/>
      <c r="B685" s="31"/>
    </row>
    <row r="686" spans="1:2" ht="15.75" customHeight="1" x14ac:dyDescent="0.25">
      <c r="A686" s="31"/>
      <c r="B686" s="31"/>
    </row>
    <row r="687" spans="1:2" ht="15.75" customHeight="1" x14ac:dyDescent="0.25">
      <c r="A687" s="31"/>
      <c r="B687" s="31"/>
    </row>
    <row r="688" spans="1:2" ht="15.75" customHeight="1" x14ac:dyDescent="0.25">
      <c r="A688" s="31"/>
      <c r="B688" s="31"/>
    </row>
    <row r="689" spans="1:2" ht="15.75" customHeight="1" x14ac:dyDescent="0.25">
      <c r="A689" s="31"/>
      <c r="B689" s="31"/>
    </row>
    <row r="690" spans="1:2" ht="15.75" customHeight="1" x14ac:dyDescent="0.25">
      <c r="A690" s="31"/>
      <c r="B690" s="31"/>
    </row>
    <row r="691" spans="1:2" ht="15.75" customHeight="1" x14ac:dyDescent="0.25">
      <c r="A691" s="31"/>
      <c r="B691" s="31"/>
    </row>
    <row r="692" spans="1:2" ht="15.75" customHeight="1" x14ac:dyDescent="0.25">
      <c r="A692" s="31"/>
      <c r="B692" s="31"/>
    </row>
    <row r="693" spans="1:2" ht="15.75" customHeight="1" x14ac:dyDescent="0.25">
      <c r="A693" s="31"/>
      <c r="B693" s="31"/>
    </row>
    <row r="694" spans="1:2" ht="15.75" customHeight="1" x14ac:dyDescent="0.25">
      <c r="A694" s="31"/>
      <c r="B694" s="31"/>
    </row>
    <row r="695" spans="1:2" ht="15.75" customHeight="1" x14ac:dyDescent="0.25">
      <c r="A695" s="31"/>
      <c r="B695" s="31"/>
    </row>
    <row r="696" spans="1:2" ht="15.75" customHeight="1" x14ac:dyDescent="0.25">
      <c r="A696" s="31"/>
      <c r="B696" s="31"/>
    </row>
    <row r="697" spans="1:2" ht="15.75" customHeight="1" x14ac:dyDescent="0.25">
      <c r="A697" s="31"/>
      <c r="B697" s="31"/>
    </row>
    <row r="698" spans="1:2" ht="15.75" customHeight="1" x14ac:dyDescent="0.25">
      <c r="A698" s="31"/>
      <c r="B698" s="31"/>
    </row>
    <row r="699" spans="1:2" ht="15.75" customHeight="1" x14ac:dyDescent="0.25">
      <c r="A699" s="31"/>
      <c r="B699" s="31"/>
    </row>
    <row r="700" spans="1:2" ht="15.75" customHeight="1" x14ac:dyDescent="0.25">
      <c r="A700" s="31"/>
      <c r="B700" s="31"/>
    </row>
    <row r="701" spans="1:2" ht="15.75" customHeight="1" x14ac:dyDescent="0.25">
      <c r="A701" s="31"/>
      <c r="B701" s="31"/>
    </row>
    <row r="702" spans="1:2" ht="15.75" customHeight="1" x14ac:dyDescent="0.25">
      <c r="A702" s="31"/>
      <c r="B702" s="31"/>
    </row>
    <row r="703" spans="1:2" ht="15.75" customHeight="1" x14ac:dyDescent="0.25">
      <c r="A703" s="31"/>
      <c r="B703" s="31"/>
    </row>
    <row r="704" spans="1:2" ht="15.75" customHeight="1" x14ac:dyDescent="0.25">
      <c r="A704" s="31"/>
      <c r="B704" s="31"/>
    </row>
    <row r="705" spans="1:2" ht="15.75" customHeight="1" x14ac:dyDescent="0.25">
      <c r="A705" s="31"/>
      <c r="B705" s="31"/>
    </row>
    <row r="706" spans="1:2" ht="15.75" customHeight="1" x14ac:dyDescent="0.25">
      <c r="A706" s="31"/>
      <c r="B706" s="31"/>
    </row>
    <row r="707" spans="1:2" ht="15.75" customHeight="1" x14ac:dyDescent="0.25">
      <c r="A707" s="31"/>
      <c r="B707" s="31"/>
    </row>
    <row r="708" spans="1:2" ht="15.75" customHeight="1" x14ac:dyDescent="0.25">
      <c r="A708" s="31"/>
      <c r="B708" s="31"/>
    </row>
    <row r="709" spans="1:2" ht="15.75" customHeight="1" x14ac:dyDescent="0.25">
      <c r="A709" s="31"/>
      <c r="B709" s="31"/>
    </row>
    <row r="710" spans="1:2" ht="15.75" customHeight="1" x14ac:dyDescent="0.25">
      <c r="A710" s="31"/>
      <c r="B710" s="31"/>
    </row>
    <row r="711" spans="1:2" ht="15.75" customHeight="1" x14ac:dyDescent="0.25">
      <c r="A711" s="31"/>
      <c r="B711" s="31"/>
    </row>
    <row r="712" spans="1:2" ht="15.75" customHeight="1" x14ac:dyDescent="0.25">
      <c r="A712" s="31"/>
      <c r="B712" s="31"/>
    </row>
    <row r="713" spans="1:2" ht="15.75" customHeight="1" x14ac:dyDescent="0.25">
      <c r="A713" s="31"/>
      <c r="B713" s="31"/>
    </row>
    <row r="714" spans="1:2" ht="15.75" customHeight="1" x14ac:dyDescent="0.25">
      <c r="A714" s="31"/>
      <c r="B714" s="31"/>
    </row>
    <row r="715" spans="1:2" ht="15.75" customHeight="1" x14ac:dyDescent="0.25">
      <c r="A715" s="31"/>
      <c r="B715" s="31"/>
    </row>
    <row r="716" spans="1:2" ht="15.75" customHeight="1" x14ac:dyDescent="0.25">
      <c r="A716" s="31"/>
      <c r="B716" s="31"/>
    </row>
    <row r="717" spans="1:2" ht="15.75" customHeight="1" x14ac:dyDescent="0.25">
      <c r="A717" s="31"/>
      <c r="B717" s="31"/>
    </row>
    <row r="718" spans="1:2" ht="15.75" customHeight="1" x14ac:dyDescent="0.25">
      <c r="A718" s="31"/>
      <c r="B718" s="31"/>
    </row>
    <row r="719" spans="1:2" ht="15.75" customHeight="1" x14ac:dyDescent="0.25">
      <c r="A719" s="31"/>
      <c r="B719" s="31"/>
    </row>
    <row r="720" spans="1:2" ht="15.75" customHeight="1" x14ac:dyDescent="0.25">
      <c r="A720" s="31"/>
      <c r="B720" s="31"/>
    </row>
    <row r="721" spans="1:2" ht="15.75" customHeight="1" x14ac:dyDescent="0.25">
      <c r="A721" s="31"/>
      <c r="B721" s="31"/>
    </row>
    <row r="722" spans="1:2" ht="15.75" customHeight="1" x14ac:dyDescent="0.25">
      <c r="A722" s="31"/>
      <c r="B722" s="31"/>
    </row>
    <row r="723" spans="1:2" ht="15.75" customHeight="1" x14ac:dyDescent="0.25">
      <c r="A723" s="31"/>
      <c r="B723" s="31"/>
    </row>
    <row r="724" spans="1:2" ht="15.75" customHeight="1" x14ac:dyDescent="0.25">
      <c r="A724" s="31"/>
      <c r="B724" s="31"/>
    </row>
    <row r="725" spans="1:2" ht="15.75" customHeight="1" x14ac:dyDescent="0.25">
      <c r="A725" s="31"/>
      <c r="B725" s="31"/>
    </row>
    <row r="726" spans="1:2" ht="15.75" customHeight="1" x14ac:dyDescent="0.25">
      <c r="A726" s="31"/>
      <c r="B726" s="31"/>
    </row>
    <row r="727" spans="1:2" ht="15.75" customHeight="1" x14ac:dyDescent="0.25">
      <c r="A727" s="31"/>
      <c r="B727" s="31"/>
    </row>
    <row r="728" spans="1:2" ht="15.75" customHeight="1" x14ac:dyDescent="0.25">
      <c r="A728" s="31"/>
      <c r="B728" s="31"/>
    </row>
    <row r="729" spans="1:2" ht="15.75" customHeight="1" x14ac:dyDescent="0.25">
      <c r="A729" s="31"/>
      <c r="B729" s="31"/>
    </row>
    <row r="730" spans="1:2" ht="15.75" customHeight="1" x14ac:dyDescent="0.25">
      <c r="A730" s="31"/>
      <c r="B730" s="31"/>
    </row>
    <row r="731" spans="1:2" ht="15.75" customHeight="1" x14ac:dyDescent="0.25">
      <c r="A731" s="31"/>
      <c r="B731" s="31"/>
    </row>
    <row r="732" spans="1:2" ht="15.75" customHeight="1" x14ac:dyDescent="0.25">
      <c r="A732" s="31"/>
      <c r="B732" s="31"/>
    </row>
    <row r="733" spans="1:2" ht="15.75" customHeight="1" x14ac:dyDescent="0.25">
      <c r="A733" s="31"/>
      <c r="B733" s="31"/>
    </row>
    <row r="734" spans="1:2" ht="15.75" customHeight="1" x14ac:dyDescent="0.25">
      <c r="A734" s="31"/>
      <c r="B734" s="31"/>
    </row>
    <row r="735" spans="1:2" ht="15.75" customHeight="1" x14ac:dyDescent="0.25">
      <c r="A735" s="31"/>
      <c r="B735" s="31"/>
    </row>
    <row r="736" spans="1:2" ht="15.75" customHeight="1" x14ac:dyDescent="0.25">
      <c r="A736" s="31"/>
      <c r="B736" s="31"/>
    </row>
    <row r="737" spans="1:2" ht="15.75" customHeight="1" x14ac:dyDescent="0.25">
      <c r="A737" s="31"/>
      <c r="B737" s="31"/>
    </row>
    <row r="738" spans="1:2" ht="15.75" customHeight="1" x14ac:dyDescent="0.25">
      <c r="A738" s="31"/>
      <c r="B738" s="31"/>
    </row>
    <row r="739" spans="1:2" ht="15.75" customHeight="1" x14ac:dyDescent="0.25">
      <c r="A739" s="31"/>
      <c r="B739" s="31"/>
    </row>
    <row r="740" spans="1:2" ht="15.75" customHeight="1" x14ac:dyDescent="0.25">
      <c r="A740" s="31"/>
      <c r="B740" s="31"/>
    </row>
    <row r="741" spans="1:2" ht="15.75" customHeight="1" x14ac:dyDescent="0.25">
      <c r="A741" s="31"/>
      <c r="B741" s="31"/>
    </row>
    <row r="742" spans="1:2" ht="15.75" customHeight="1" x14ac:dyDescent="0.25">
      <c r="A742" s="31"/>
      <c r="B742" s="31"/>
    </row>
    <row r="743" spans="1:2" ht="15.75" customHeight="1" x14ac:dyDescent="0.25">
      <c r="A743" s="31"/>
      <c r="B743" s="31"/>
    </row>
    <row r="744" spans="1:2" ht="15.75" customHeight="1" x14ac:dyDescent="0.25">
      <c r="A744" s="31"/>
      <c r="B744" s="31"/>
    </row>
    <row r="745" spans="1:2" ht="15.75" customHeight="1" x14ac:dyDescent="0.25">
      <c r="A745" s="31"/>
      <c r="B745" s="31"/>
    </row>
    <row r="746" spans="1:2" ht="15.75" customHeight="1" x14ac:dyDescent="0.25">
      <c r="A746" s="31"/>
      <c r="B746" s="31"/>
    </row>
    <row r="747" spans="1:2" ht="15.75" customHeight="1" x14ac:dyDescent="0.25">
      <c r="A747" s="31"/>
      <c r="B747" s="31"/>
    </row>
    <row r="748" spans="1:2" ht="15.75" customHeight="1" x14ac:dyDescent="0.25">
      <c r="A748" s="31"/>
      <c r="B748" s="31"/>
    </row>
    <row r="749" spans="1:2" ht="15.75" customHeight="1" x14ac:dyDescent="0.25">
      <c r="A749" s="31"/>
      <c r="B749" s="31"/>
    </row>
    <row r="750" spans="1:2" ht="15.75" customHeight="1" x14ac:dyDescent="0.25">
      <c r="A750" s="31"/>
      <c r="B750" s="31"/>
    </row>
    <row r="751" spans="1:2" ht="15.75" customHeight="1" x14ac:dyDescent="0.25">
      <c r="A751" s="31"/>
      <c r="B751" s="31"/>
    </row>
    <row r="752" spans="1:2" ht="15.75" customHeight="1" x14ac:dyDescent="0.25">
      <c r="A752" s="31"/>
      <c r="B752" s="31"/>
    </row>
    <row r="753" spans="1:2" ht="15.75" customHeight="1" x14ac:dyDescent="0.25">
      <c r="A753" s="31"/>
      <c r="B753" s="31"/>
    </row>
    <row r="754" spans="1:2" ht="15.75" customHeight="1" x14ac:dyDescent="0.25">
      <c r="A754" s="31"/>
      <c r="B754" s="31"/>
    </row>
    <row r="755" spans="1:2" ht="15.75" customHeight="1" x14ac:dyDescent="0.25">
      <c r="A755" s="31"/>
      <c r="B755" s="31"/>
    </row>
    <row r="756" spans="1:2" ht="15.75" customHeight="1" x14ac:dyDescent="0.25">
      <c r="A756" s="31"/>
      <c r="B756" s="31"/>
    </row>
    <row r="757" spans="1:2" ht="15.75" customHeight="1" x14ac:dyDescent="0.25">
      <c r="A757" s="31"/>
      <c r="B757" s="31"/>
    </row>
    <row r="758" spans="1:2" ht="15.75" customHeight="1" x14ac:dyDescent="0.25">
      <c r="A758" s="31"/>
      <c r="B758" s="31"/>
    </row>
    <row r="759" spans="1:2" ht="15.75" customHeight="1" x14ac:dyDescent="0.25">
      <c r="A759" s="31"/>
      <c r="B759" s="31"/>
    </row>
    <row r="760" spans="1:2" ht="15.75" customHeight="1" x14ac:dyDescent="0.25">
      <c r="A760" s="31"/>
      <c r="B760" s="31"/>
    </row>
    <row r="761" spans="1:2" ht="15.75" customHeight="1" x14ac:dyDescent="0.25">
      <c r="A761" s="31"/>
      <c r="B761" s="31"/>
    </row>
    <row r="762" spans="1:2" ht="15.75" customHeight="1" x14ac:dyDescent="0.25">
      <c r="A762" s="31"/>
      <c r="B762" s="31"/>
    </row>
    <row r="763" spans="1:2" ht="15.75" customHeight="1" x14ac:dyDescent="0.25">
      <c r="A763" s="31"/>
      <c r="B763" s="31"/>
    </row>
    <row r="764" spans="1:2" ht="15.75" customHeight="1" x14ac:dyDescent="0.25">
      <c r="A764" s="31"/>
      <c r="B764" s="31"/>
    </row>
    <row r="765" spans="1:2" ht="15.75" customHeight="1" x14ac:dyDescent="0.25">
      <c r="A765" s="31"/>
      <c r="B765" s="31"/>
    </row>
    <row r="766" spans="1:2" ht="15.75" customHeight="1" x14ac:dyDescent="0.25">
      <c r="A766" s="31"/>
      <c r="B766" s="31"/>
    </row>
    <row r="767" spans="1:2" ht="15.75" customHeight="1" x14ac:dyDescent="0.25">
      <c r="A767" s="31"/>
      <c r="B767" s="31"/>
    </row>
    <row r="768" spans="1:2" ht="15.75" customHeight="1" x14ac:dyDescent="0.25">
      <c r="A768" s="31"/>
      <c r="B768" s="31"/>
    </row>
    <row r="769" spans="1:2" ht="15.75" customHeight="1" x14ac:dyDescent="0.25">
      <c r="A769" s="31"/>
      <c r="B769" s="31"/>
    </row>
    <row r="770" spans="1:2" ht="15.75" customHeight="1" x14ac:dyDescent="0.25">
      <c r="A770" s="31"/>
      <c r="B770" s="31"/>
    </row>
    <row r="771" spans="1:2" ht="15.75" customHeight="1" x14ac:dyDescent="0.25">
      <c r="A771" s="31"/>
      <c r="B771" s="31"/>
    </row>
    <row r="772" spans="1:2" ht="15.75" customHeight="1" x14ac:dyDescent="0.25">
      <c r="A772" s="31"/>
      <c r="B772" s="31"/>
    </row>
    <row r="773" spans="1:2" ht="15.75" customHeight="1" x14ac:dyDescent="0.25">
      <c r="A773" s="31"/>
      <c r="B773" s="31"/>
    </row>
    <row r="774" spans="1:2" ht="15.75" customHeight="1" x14ac:dyDescent="0.25">
      <c r="A774" s="31"/>
      <c r="B774" s="31"/>
    </row>
    <row r="775" spans="1:2" ht="15.75" customHeight="1" x14ac:dyDescent="0.25">
      <c r="A775" s="31"/>
      <c r="B775" s="31"/>
    </row>
    <row r="776" spans="1:2" ht="15.75" customHeight="1" x14ac:dyDescent="0.25">
      <c r="A776" s="31"/>
      <c r="B776" s="31"/>
    </row>
    <row r="777" spans="1:2" ht="15.75" customHeight="1" x14ac:dyDescent="0.25">
      <c r="A777" s="31"/>
      <c r="B777" s="31"/>
    </row>
    <row r="778" spans="1:2" ht="15.75" customHeight="1" x14ac:dyDescent="0.25">
      <c r="A778" s="31"/>
      <c r="B778" s="31"/>
    </row>
    <row r="779" spans="1:2" ht="15.75" customHeight="1" x14ac:dyDescent="0.25">
      <c r="A779" s="31"/>
      <c r="B779" s="31"/>
    </row>
    <row r="780" spans="1:2" ht="15.75" customHeight="1" x14ac:dyDescent="0.25">
      <c r="A780" s="31"/>
      <c r="B780" s="31"/>
    </row>
    <row r="781" spans="1:2" ht="15.75" customHeight="1" x14ac:dyDescent="0.25">
      <c r="A781" s="31"/>
      <c r="B781" s="31"/>
    </row>
    <row r="782" spans="1:2" ht="15.75" customHeight="1" x14ac:dyDescent="0.25">
      <c r="A782" s="31"/>
      <c r="B782" s="31"/>
    </row>
    <row r="783" spans="1:2" ht="15.75" customHeight="1" x14ac:dyDescent="0.25">
      <c r="A783" s="31"/>
      <c r="B783" s="31"/>
    </row>
    <row r="784" spans="1:2" ht="15.75" customHeight="1" x14ac:dyDescent="0.25">
      <c r="A784" s="31"/>
      <c r="B784" s="31"/>
    </row>
    <row r="785" spans="1:2" ht="15.75" customHeight="1" x14ac:dyDescent="0.25">
      <c r="A785" s="31"/>
      <c r="B785" s="31"/>
    </row>
    <row r="786" spans="1:2" ht="15.75" customHeight="1" x14ac:dyDescent="0.25">
      <c r="A786" s="31"/>
      <c r="B786" s="31"/>
    </row>
    <row r="787" spans="1:2" ht="15.75" customHeight="1" x14ac:dyDescent="0.25">
      <c r="A787" s="31"/>
      <c r="B787" s="31"/>
    </row>
    <row r="788" spans="1:2" ht="15.75" customHeight="1" x14ac:dyDescent="0.25">
      <c r="A788" s="31"/>
      <c r="B788" s="31"/>
    </row>
    <row r="789" spans="1:2" ht="15.75" customHeight="1" x14ac:dyDescent="0.25">
      <c r="A789" s="31"/>
      <c r="B789" s="31"/>
    </row>
    <row r="790" spans="1:2" ht="15.75" customHeight="1" x14ac:dyDescent="0.25">
      <c r="A790" s="31"/>
      <c r="B790" s="31"/>
    </row>
    <row r="791" spans="1:2" ht="15.75" customHeight="1" x14ac:dyDescent="0.25">
      <c r="A791" s="31"/>
      <c r="B791" s="31"/>
    </row>
    <row r="792" spans="1:2" ht="15.75" customHeight="1" x14ac:dyDescent="0.25">
      <c r="A792" s="31"/>
      <c r="B792" s="31"/>
    </row>
    <row r="793" spans="1:2" ht="15.75" customHeight="1" x14ac:dyDescent="0.25">
      <c r="A793" s="31"/>
      <c r="B793" s="31"/>
    </row>
    <row r="794" spans="1:2" ht="15.75" customHeight="1" x14ac:dyDescent="0.25">
      <c r="A794" s="31"/>
      <c r="B794" s="31"/>
    </row>
    <row r="795" spans="1:2" ht="15.75" customHeight="1" x14ac:dyDescent="0.25">
      <c r="A795" s="31"/>
      <c r="B795" s="31"/>
    </row>
    <row r="796" spans="1:2" ht="15.75" customHeight="1" x14ac:dyDescent="0.25">
      <c r="A796" s="31"/>
      <c r="B796" s="31"/>
    </row>
    <row r="797" spans="1:2" ht="15.75" customHeight="1" x14ac:dyDescent="0.25">
      <c r="A797" s="31"/>
      <c r="B797" s="31"/>
    </row>
    <row r="798" spans="1:2" ht="15.75" customHeight="1" x14ac:dyDescent="0.25">
      <c r="A798" s="31"/>
      <c r="B798" s="31"/>
    </row>
    <row r="799" spans="1:2" ht="15.75" customHeight="1" x14ac:dyDescent="0.25">
      <c r="A799" s="31"/>
      <c r="B799" s="31"/>
    </row>
    <row r="800" spans="1:2" ht="15.75" customHeight="1" x14ac:dyDescent="0.25">
      <c r="A800" s="31"/>
      <c r="B800" s="31"/>
    </row>
    <row r="801" spans="1:2" ht="15.75" customHeight="1" x14ac:dyDescent="0.25">
      <c r="A801" s="31"/>
      <c r="B801" s="31"/>
    </row>
    <row r="802" spans="1:2" ht="15.75" customHeight="1" x14ac:dyDescent="0.25">
      <c r="A802" s="31"/>
      <c r="B802" s="31"/>
    </row>
    <row r="803" spans="1:2" ht="15.75" customHeight="1" x14ac:dyDescent="0.25">
      <c r="A803" s="31"/>
      <c r="B803" s="31"/>
    </row>
    <row r="804" spans="1:2" ht="15.75" customHeight="1" x14ac:dyDescent="0.25">
      <c r="A804" s="31"/>
      <c r="B804" s="31"/>
    </row>
    <row r="805" spans="1:2" ht="15.75" customHeight="1" x14ac:dyDescent="0.25">
      <c r="A805" s="31"/>
      <c r="B805" s="31"/>
    </row>
    <row r="806" spans="1:2" ht="15.75" customHeight="1" x14ac:dyDescent="0.25">
      <c r="A806" s="31"/>
      <c r="B806" s="31"/>
    </row>
    <row r="807" spans="1:2" ht="15.75" customHeight="1" x14ac:dyDescent="0.25">
      <c r="A807" s="31"/>
      <c r="B807" s="31"/>
    </row>
    <row r="808" spans="1:2" ht="15.75" customHeight="1" x14ac:dyDescent="0.25">
      <c r="A808" s="31"/>
      <c r="B808" s="31"/>
    </row>
    <row r="809" spans="1:2" ht="15.75" customHeight="1" x14ac:dyDescent="0.25">
      <c r="A809" s="31"/>
      <c r="B809" s="31"/>
    </row>
    <row r="810" spans="1:2" ht="15.75" customHeight="1" x14ac:dyDescent="0.25">
      <c r="A810" s="31"/>
      <c r="B810" s="31"/>
    </row>
    <row r="811" spans="1:2" ht="15.75" customHeight="1" x14ac:dyDescent="0.25">
      <c r="A811" s="31"/>
      <c r="B811" s="31"/>
    </row>
    <row r="812" spans="1:2" ht="15.75" customHeight="1" x14ac:dyDescent="0.25">
      <c r="A812" s="31"/>
      <c r="B812" s="31"/>
    </row>
    <row r="813" spans="1:2" ht="15.75" customHeight="1" x14ac:dyDescent="0.25">
      <c r="A813" s="31"/>
      <c r="B813" s="31"/>
    </row>
    <row r="814" spans="1:2" ht="15.75" customHeight="1" x14ac:dyDescent="0.25">
      <c r="A814" s="31"/>
      <c r="B814" s="31"/>
    </row>
    <row r="815" spans="1:2" ht="15.75" customHeight="1" x14ac:dyDescent="0.25">
      <c r="A815" s="31"/>
      <c r="B815" s="31"/>
    </row>
    <row r="816" spans="1:2" ht="15.75" customHeight="1" x14ac:dyDescent="0.25">
      <c r="A816" s="31"/>
      <c r="B816" s="31"/>
    </row>
    <row r="817" spans="1:2" ht="15.75" customHeight="1" x14ac:dyDescent="0.25">
      <c r="A817" s="31"/>
      <c r="B817" s="31"/>
    </row>
    <row r="818" spans="1:2" ht="15.75" customHeight="1" x14ac:dyDescent="0.25">
      <c r="A818" s="31"/>
      <c r="B818" s="31"/>
    </row>
    <row r="819" spans="1:2" ht="15.75" customHeight="1" x14ac:dyDescent="0.25">
      <c r="A819" s="31"/>
      <c r="B819" s="31"/>
    </row>
    <row r="820" spans="1:2" ht="15.75" customHeight="1" x14ac:dyDescent="0.25">
      <c r="A820" s="31"/>
      <c r="B820" s="31"/>
    </row>
    <row r="821" spans="1:2" ht="15.75" customHeight="1" x14ac:dyDescent="0.25">
      <c r="A821" s="31"/>
      <c r="B821" s="31"/>
    </row>
    <row r="822" spans="1:2" ht="15.75" customHeight="1" x14ac:dyDescent="0.25">
      <c r="A822" s="31"/>
      <c r="B822" s="31"/>
    </row>
    <row r="823" spans="1:2" ht="15.75" customHeight="1" x14ac:dyDescent="0.25">
      <c r="A823" s="31"/>
      <c r="B823" s="31"/>
    </row>
    <row r="824" spans="1:2" ht="15.75" customHeight="1" x14ac:dyDescent="0.25">
      <c r="A824" s="31"/>
      <c r="B824" s="31"/>
    </row>
    <row r="825" spans="1:2" ht="15.75" customHeight="1" x14ac:dyDescent="0.25">
      <c r="A825" s="31"/>
      <c r="B825" s="31"/>
    </row>
    <row r="826" spans="1:2" ht="15.75" customHeight="1" x14ac:dyDescent="0.25">
      <c r="A826" s="31"/>
      <c r="B826" s="31"/>
    </row>
    <row r="827" spans="1:2" ht="15.75" customHeight="1" x14ac:dyDescent="0.25">
      <c r="A827" s="31"/>
      <c r="B827" s="31"/>
    </row>
    <row r="828" spans="1:2" ht="15.75" customHeight="1" x14ac:dyDescent="0.25">
      <c r="A828" s="31"/>
      <c r="B828" s="31"/>
    </row>
    <row r="829" spans="1:2" ht="15.75" customHeight="1" x14ac:dyDescent="0.25">
      <c r="A829" s="31"/>
      <c r="B829" s="31"/>
    </row>
    <row r="830" spans="1:2" ht="15.75" customHeight="1" x14ac:dyDescent="0.25">
      <c r="A830" s="31"/>
      <c r="B830" s="31"/>
    </row>
    <row r="831" spans="1:2" ht="15.75" customHeight="1" x14ac:dyDescent="0.25">
      <c r="A831" s="31"/>
      <c r="B831" s="31"/>
    </row>
    <row r="832" spans="1:2" ht="15.75" customHeight="1" x14ac:dyDescent="0.25">
      <c r="A832" s="31"/>
      <c r="B832" s="31"/>
    </row>
    <row r="833" spans="1:2" ht="15.75" customHeight="1" x14ac:dyDescent="0.25">
      <c r="A833" s="31"/>
      <c r="B833" s="31"/>
    </row>
    <row r="834" spans="1:2" ht="15.75" customHeight="1" x14ac:dyDescent="0.25">
      <c r="A834" s="31"/>
      <c r="B834" s="31"/>
    </row>
    <row r="835" spans="1:2" ht="15.75" customHeight="1" x14ac:dyDescent="0.25">
      <c r="A835" s="31"/>
      <c r="B835" s="31"/>
    </row>
    <row r="836" spans="1:2" ht="15.75" customHeight="1" x14ac:dyDescent="0.25">
      <c r="A836" s="31"/>
      <c r="B836" s="31"/>
    </row>
    <row r="837" spans="1:2" ht="15.75" customHeight="1" x14ac:dyDescent="0.25">
      <c r="A837" s="31"/>
      <c r="B837" s="31"/>
    </row>
    <row r="838" spans="1:2" ht="15.75" customHeight="1" x14ac:dyDescent="0.25">
      <c r="A838" s="31"/>
      <c r="B838" s="31"/>
    </row>
    <row r="839" spans="1:2" ht="15.75" customHeight="1" x14ac:dyDescent="0.25">
      <c r="A839" s="31"/>
      <c r="B839" s="31"/>
    </row>
    <row r="840" spans="1:2" ht="15.75" customHeight="1" x14ac:dyDescent="0.25">
      <c r="A840" s="31"/>
      <c r="B840" s="31"/>
    </row>
    <row r="841" spans="1:2" ht="15.75" customHeight="1" x14ac:dyDescent="0.25">
      <c r="A841" s="31"/>
      <c r="B841" s="31"/>
    </row>
    <row r="842" spans="1:2" ht="15.75" customHeight="1" x14ac:dyDescent="0.25">
      <c r="A842" s="31"/>
      <c r="B842" s="31"/>
    </row>
    <row r="843" spans="1:2" ht="15.75" customHeight="1" x14ac:dyDescent="0.25">
      <c r="A843" s="31"/>
      <c r="B843" s="31"/>
    </row>
    <row r="844" spans="1:2" ht="15.75" customHeight="1" x14ac:dyDescent="0.25">
      <c r="A844" s="31"/>
      <c r="B844" s="31"/>
    </row>
    <row r="845" spans="1:2" ht="15.75" customHeight="1" x14ac:dyDescent="0.25">
      <c r="A845" s="31"/>
      <c r="B845" s="31"/>
    </row>
    <row r="846" spans="1:2" ht="15.75" customHeight="1" x14ac:dyDescent="0.25">
      <c r="A846" s="31"/>
      <c r="B846" s="31"/>
    </row>
    <row r="847" spans="1:2" ht="15.75" customHeight="1" x14ac:dyDescent="0.25">
      <c r="A847" s="31"/>
      <c r="B847" s="31"/>
    </row>
    <row r="848" spans="1:2" ht="15.75" customHeight="1" x14ac:dyDescent="0.25">
      <c r="A848" s="31"/>
      <c r="B848" s="31"/>
    </row>
    <row r="849" spans="1:2" ht="15.75" customHeight="1" x14ac:dyDescent="0.25">
      <c r="A849" s="31"/>
      <c r="B849" s="31"/>
    </row>
    <row r="850" spans="1:2" ht="15.75" customHeight="1" x14ac:dyDescent="0.25">
      <c r="A850" s="31"/>
      <c r="B850" s="31"/>
    </row>
    <row r="851" spans="1:2" ht="15.75" customHeight="1" x14ac:dyDescent="0.25">
      <c r="A851" s="31"/>
      <c r="B851" s="31"/>
    </row>
    <row r="852" spans="1:2" ht="15.75" customHeight="1" x14ac:dyDescent="0.25">
      <c r="A852" s="31"/>
      <c r="B852" s="31"/>
    </row>
    <row r="853" spans="1:2" ht="15.75" customHeight="1" x14ac:dyDescent="0.25">
      <c r="A853" s="31"/>
      <c r="B853" s="31"/>
    </row>
    <row r="854" spans="1:2" ht="15.75" customHeight="1" x14ac:dyDescent="0.25">
      <c r="A854" s="31"/>
      <c r="B854" s="31"/>
    </row>
    <row r="855" spans="1:2" ht="15.75" customHeight="1" x14ac:dyDescent="0.25">
      <c r="A855" s="31"/>
      <c r="B855" s="31"/>
    </row>
    <row r="856" spans="1:2" ht="15.75" customHeight="1" x14ac:dyDescent="0.25">
      <c r="A856" s="31"/>
      <c r="B856" s="31"/>
    </row>
    <row r="857" spans="1:2" ht="15.75" customHeight="1" x14ac:dyDescent="0.25">
      <c r="A857" s="31"/>
      <c r="B857" s="31"/>
    </row>
    <row r="858" spans="1:2" ht="15.75" customHeight="1" x14ac:dyDescent="0.25">
      <c r="A858" s="31"/>
      <c r="B858" s="31"/>
    </row>
    <row r="859" spans="1:2" ht="15.75" customHeight="1" x14ac:dyDescent="0.25">
      <c r="A859" s="31"/>
      <c r="B859" s="31"/>
    </row>
    <row r="860" spans="1:2" ht="15.75" customHeight="1" x14ac:dyDescent="0.25">
      <c r="A860" s="31"/>
      <c r="B860" s="31"/>
    </row>
    <row r="861" spans="1:2" ht="15.75" customHeight="1" x14ac:dyDescent="0.25">
      <c r="A861" s="31"/>
      <c r="B861" s="31"/>
    </row>
    <row r="862" spans="1:2" ht="15.75" customHeight="1" x14ac:dyDescent="0.25">
      <c r="A862" s="31"/>
      <c r="B862" s="31"/>
    </row>
    <row r="863" spans="1:2" ht="15.75" customHeight="1" x14ac:dyDescent="0.25">
      <c r="A863" s="31"/>
      <c r="B863" s="31"/>
    </row>
    <row r="864" spans="1:2" ht="15.75" customHeight="1" x14ac:dyDescent="0.25">
      <c r="A864" s="31"/>
      <c r="B864" s="31"/>
    </row>
    <row r="865" spans="1:2" ht="15.75" customHeight="1" x14ac:dyDescent="0.25">
      <c r="A865" s="31"/>
      <c r="B865" s="31"/>
    </row>
    <row r="866" spans="1:2" ht="15.75" customHeight="1" x14ac:dyDescent="0.25">
      <c r="A866" s="31"/>
      <c r="B866" s="31"/>
    </row>
    <row r="867" spans="1:2" ht="15.75" customHeight="1" x14ac:dyDescent="0.25">
      <c r="A867" s="31"/>
      <c r="B867" s="31"/>
    </row>
    <row r="868" spans="1:2" ht="15.75" customHeight="1" x14ac:dyDescent="0.25">
      <c r="A868" s="31"/>
      <c r="B868" s="31"/>
    </row>
    <row r="869" spans="1:2" ht="15.75" customHeight="1" x14ac:dyDescent="0.25">
      <c r="A869" s="31"/>
      <c r="B869" s="31"/>
    </row>
    <row r="870" spans="1:2" ht="15.75" customHeight="1" x14ac:dyDescent="0.25">
      <c r="A870" s="31"/>
      <c r="B870" s="31"/>
    </row>
    <row r="871" spans="1:2" ht="15.75" customHeight="1" x14ac:dyDescent="0.25">
      <c r="A871" s="31"/>
      <c r="B871" s="31"/>
    </row>
    <row r="872" spans="1:2" ht="15.75" customHeight="1" x14ac:dyDescent="0.25">
      <c r="A872" s="31"/>
      <c r="B872" s="31"/>
    </row>
    <row r="873" spans="1:2" ht="15.75" customHeight="1" x14ac:dyDescent="0.25">
      <c r="A873" s="31"/>
      <c r="B873" s="31"/>
    </row>
    <row r="874" spans="1:2" ht="15.75" customHeight="1" x14ac:dyDescent="0.25">
      <c r="A874" s="31"/>
      <c r="B874" s="31"/>
    </row>
    <row r="875" spans="1:2" ht="15.75" customHeight="1" x14ac:dyDescent="0.25">
      <c r="A875" s="31"/>
      <c r="B875" s="31"/>
    </row>
    <row r="876" spans="1:2" ht="15.75" customHeight="1" x14ac:dyDescent="0.25">
      <c r="A876" s="31"/>
      <c r="B876" s="31"/>
    </row>
    <row r="877" spans="1:2" ht="15.75" customHeight="1" x14ac:dyDescent="0.25">
      <c r="A877" s="31"/>
      <c r="B877" s="31"/>
    </row>
    <row r="878" spans="1:2" ht="15.75" customHeight="1" x14ac:dyDescent="0.25">
      <c r="A878" s="31"/>
      <c r="B878" s="31"/>
    </row>
    <row r="879" spans="1:2" ht="15.75" customHeight="1" x14ac:dyDescent="0.25">
      <c r="A879" s="31"/>
      <c r="B879" s="31"/>
    </row>
    <row r="880" spans="1:2" ht="15.75" customHeight="1" x14ac:dyDescent="0.25">
      <c r="A880" s="31"/>
      <c r="B880" s="31"/>
    </row>
    <row r="881" spans="1:2" ht="15.75" customHeight="1" x14ac:dyDescent="0.25">
      <c r="A881" s="31"/>
      <c r="B881" s="31"/>
    </row>
    <row r="882" spans="1:2" ht="15.75" customHeight="1" x14ac:dyDescent="0.25">
      <c r="A882" s="31"/>
      <c r="B882" s="31"/>
    </row>
    <row r="883" spans="1:2" ht="15.75" customHeight="1" x14ac:dyDescent="0.25">
      <c r="A883" s="31"/>
      <c r="B883" s="31"/>
    </row>
    <row r="884" spans="1:2" ht="15.75" customHeight="1" x14ac:dyDescent="0.25">
      <c r="A884" s="31"/>
      <c r="B884" s="31"/>
    </row>
    <row r="885" spans="1:2" ht="15.75" customHeight="1" x14ac:dyDescent="0.25">
      <c r="A885" s="31"/>
      <c r="B885" s="31"/>
    </row>
    <row r="886" spans="1:2" ht="15.75" customHeight="1" x14ac:dyDescent="0.25">
      <c r="A886" s="31"/>
      <c r="B886" s="31"/>
    </row>
    <row r="887" spans="1:2" ht="15.75" customHeight="1" x14ac:dyDescent="0.25">
      <c r="A887" s="31"/>
      <c r="B887" s="31"/>
    </row>
    <row r="888" spans="1:2" ht="15.75" customHeight="1" x14ac:dyDescent="0.25">
      <c r="A888" s="31"/>
      <c r="B888" s="31"/>
    </row>
    <row r="889" spans="1:2" ht="15.75" customHeight="1" x14ac:dyDescent="0.25">
      <c r="A889" s="31"/>
      <c r="B889" s="31"/>
    </row>
    <row r="890" spans="1:2" ht="15.75" customHeight="1" x14ac:dyDescent="0.25">
      <c r="A890" s="31"/>
      <c r="B890" s="31"/>
    </row>
    <row r="891" spans="1:2" ht="15.75" customHeight="1" x14ac:dyDescent="0.25">
      <c r="A891" s="31"/>
      <c r="B891" s="31"/>
    </row>
    <row r="892" spans="1:2" ht="15.75" customHeight="1" x14ac:dyDescent="0.25">
      <c r="A892" s="31"/>
      <c r="B892" s="31"/>
    </row>
    <row r="893" spans="1:2" ht="15.75" customHeight="1" x14ac:dyDescent="0.25">
      <c r="A893" s="31"/>
      <c r="B893" s="31"/>
    </row>
    <row r="894" spans="1:2" ht="15.75" customHeight="1" x14ac:dyDescent="0.25">
      <c r="A894" s="31"/>
      <c r="B894" s="31"/>
    </row>
    <row r="895" spans="1:2" ht="15.75" customHeight="1" x14ac:dyDescent="0.25">
      <c r="A895" s="31"/>
      <c r="B895" s="31"/>
    </row>
    <row r="896" spans="1:2" ht="15.75" customHeight="1" x14ac:dyDescent="0.25">
      <c r="A896" s="31"/>
      <c r="B896" s="31"/>
    </row>
    <row r="897" spans="1:2" ht="15.75" customHeight="1" x14ac:dyDescent="0.25">
      <c r="A897" s="31"/>
      <c r="B897" s="31"/>
    </row>
    <row r="898" spans="1:2" ht="15.75" customHeight="1" x14ac:dyDescent="0.25">
      <c r="A898" s="31"/>
      <c r="B898" s="31"/>
    </row>
    <row r="899" spans="1:2" ht="15.75" customHeight="1" x14ac:dyDescent="0.25">
      <c r="A899" s="31"/>
      <c r="B899" s="31"/>
    </row>
    <row r="900" spans="1:2" ht="15.75" customHeight="1" x14ac:dyDescent="0.25">
      <c r="A900" s="31"/>
      <c r="B900" s="31"/>
    </row>
    <row r="901" spans="1:2" ht="15.75" customHeight="1" x14ac:dyDescent="0.25">
      <c r="A901" s="31"/>
      <c r="B901" s="31"/>
    </row>
    <row r="902" spans="1:2" ht="15.75" customHeight="1" x14ac:dyDescent="0.25">
      <c r="A902" s="31"/>
      <c r="B902" s="31"/>
    </row>
    <row r="903" spans="1:2" ht="15.75" customHeight="1" x14ac:dyDescent="0.25">
      <c r="A903" s="31"/>
      <c r="B903" s="31"/>
    </row>
    <row r="904" spans="1:2" ht="15.75" customHeight="1" x14ac:dyDescent="0.25">
      <c r="A904" s="31"/>
      <c r="B904" s="31"/>
    </row>
    <row r="905" spans="1:2" ht="15.75" customHeight="1" x14ac:dyDescent="0.25">
      <c r="A905" s="31"/>
      <c r="B905" s="31"/>
    </row>
    <row r="906" spans="1:2" ht="15.75" customHeight="1" x14ac:dyDescent="0.25">
      <c r="A906" s="31"/>
      <c r="B906" s="31"/>
    </row>
    <row r="907" spans="1:2" ht="15.75" customHeight="1" x14ac:dyDescent="0.25">
      <c r="A907" s="31"/>
      <c r="B907" s="31"/>
    </row>
    <row r="908" spans="1:2" ht="15.75" customHeight="1" x14ac:dyDescent="0.25">
      <c r="A908" s="31"/>
      <c r="B908" s="31"/>
    </row>
    <row r="909" spans="1:2" ht="15.75" customHeight="1" x14ac:dyDescent="0.25">
      <c r="A909" s="31"/>
      <c r="B909" s="31"/>
    </row>
    <row r="910" spans="1:2" ht="15.75" customHeight="1" x14ac:dyDescent="0.25">
      <c r="A910" s="31"/>
      <c r="B910" s="31"/>
    </row>
    <row r="911" spans="1:2" ht="15.75" customHeight="1" x14ac:dyDescent="0.25">
      <c r="A911" s="31"/>
      <c r="B911" s="31"/>
    </row>
    <row r="912" spans="1:2" ht="15.75" customHeight="1" x14ac:dyDescent="0.25">
      <c r="A912" s="31"/>
      <c r="B912" s="31"/>
    </row>
    <row r="913" spans="1:2" ht="15.75" customHeight="1" x14ac:dyDescent="0.25">
      <c r="A913" s="31"/>
      <c r="B913" s="31"/>
    </row>
    <row r="914" spans="1:2" ht="15.75" customHeight="1" x14ac:dyDescent="0.25">
      <c r="A914" s="31"/>
      <c r="B914" s="31"/>
    </row>
    <row r="915" spans="1:2" ht="15.75" customHeight="1" x14ac:dyDescent="0.25">
      <c r="A915" s="31"/>
      <c r="B915" s="31"/>
    </row>
    <row r="916" spans="1:2" ht="15.75" customHeight="1" x14ac:dyDescent="0.25">
      <c r="A916" s="31"/>
      <c r="B916" s="31"/>
    </row>
    <row r="917" spans="1:2" ht="15.75" customHeight="1" x14ac:dyDescent="0.25">
      <c r="A917" s="31"/>
      <c r="B917" s="31"/>
    </row>
    <row r="918" spans="1:2" ht="15.75" customHeight="1" x14ac:dyDescent="0.25">
      <c r="A918" s="31"/>
      <c r="B918" s="31"/>
    </row>
    <row r="919" spans="1:2" ht="15.75" customHeight="1" x14ac:dyDescent="0.25">
      <c r="A919" s="31"/>
      <c r="B919" s="31"/>
    </row>
    <row r="920" spans="1:2" ht="15.75" customHeight="1" x14ac:dyDescent="0.25">
      <c r="A920" s="31"/>
      <c r="B920" s="31"/>
    </row>
    <row r="921" spans="1:2" ht="15.75" customHeight="1" x14ac:dyDescent="0.25">
      <c r="A921" s="31"/>
      <c r="B921" s="31"/>
    </row>
    <row r="922" spans="1:2" ht="15.75" customHeight="1" x14ac:dyDescent="0.25">
      <c r="A922" s="31"/>
      <c r="B922" s="31"/>
    </row>
    <row r="923" spans="1:2" ht="15.75" customHeight="1" x14ac:dyDescent="0.25">
      <c r="A923" s="31"/>
      <c r="B923" s="31"/>
    </row>
    <row r="924" spans="1:2" ht="15.75" customHeight="1" x14ac:dyDescent="0.25">
      <c r="A924" s="31"/>
      <c r="B924" s="31"/>
    </row>
    <row r="925" spans="1:2" ht="15.75" customHeight="1" x14ac:dyDescent="0.25">
      <c r="A925" s="31"/>
      <c r="B925" s="31"/>
    </row>
    <row r="926" spans="1:2" ht="15.75" customHeight="1" x14ac:dyDescent="0.25">
      <c r="A926" s="31"/>
      <c r="B926" s="31"/>
    </row>
    <row r="927" spans="1:2" ht="15.75" customHeight="1" x14ac:dyDescent="0.25">
      <c r="A927" s="31"/>
      <c r="B927" s="31"/>
    </row>
    <row r="928" spans="1:2" ht="15.75" customHeight="1" x14ac:dyDescent="0.25">
      <c r="A928" s="31"/>
      <c r="B928" s="31"/>
    </row>
    <row r="929" spans="1:2" ht="15.75" customHeight="1" x14ac:dyDescent="0.25">
      <c r="A929" s="31"/>
      <c r="B929" s="31"/>
    </row>
    <row r="930" spans="1:2" ht="15.75" customHeight="1" x14ac:dyDescent="0.25">
      <c r="A930" s="31"/>
      <c r="B930" s="31"/>
    </row>
    <row r="931" spans="1:2" ht="15.75" customHeight="1" x14ac:dyDescent="0.25">
      <c r="A931" s="31"/>
      <c r="B931" s="31"/>
    </row>
    <row r="932" spans="1:2" ht="15.75" customHeight="1" x14ac:dyDescent="0.25">
      <c r="A932" s="31"/>
      <c r="B932" s="31"/>
    </row>
    <row r="933" spans="1:2" ht="15.75" customHeight="1" x14ac:dyDescent="0.25">
      <c r="A933" s="31"/>
      <c r="B933" s="31"/>
    </row>
    <row r="934" spans="1:2" ht="15.75" customHeight="1" x14ac:dyDescent="0.25">
      <c r="A934" s="31"/>
      <c r="B934" s="31"/>
    </row>
    <row r="935" spans="1:2" ht="15.75" customHeight="1" x14ac:dyDescent="0.25">
      <c r="A935" s="31"/>
      <c r="B935" s="31"/>
    </row>
    <row r="936" spans="1:2" ht="15.75" customHeight="1" x14ac:dyDescent="0.25">
      <c r="A936" s="31"/>
      <c r="B936" s="31"/>
    </row>
    <row r="937" spans="1:2" ht="15.75" customHeight="1" x14ac:dyDescent="0.25">
      <c r="A937" s="31"/>
      <c r="B937" s="31"/>
    </row>
    <row r="938" spans="1:2" ht="15.75" customHeight="1" x14ac:dyDescent="0.25">
      <c r="A938" s="31"/>
      <c r="B938" s="31"/>
    </row>
    <row r="939" spans="1:2" ht="15.75" customHeight="1" x14ac:dyDescent="0.25">
      <c r="A939" s="31"/>
      <c r="B939" s="31"/>
    </row>
    <row r="940" spans="1:2" ht="15.75" customHeight="1" x14ac:dyDescent="0.25">
      <c r="A940" s="31"/>
      <c r="B940" s="31"/>
    </row>
    <row r="941" spans="1:2" ht="15.75" customHeight="1" x14ac:dyDescent="0.25">
      <c r="A941" s="31"/>
      <c r="B941" s="31"/>
    </row>
    <row r="942" spans="1:2" ht="15.75" customHeight="1" x14ac:dyDescent="0.25">
      <c r="A942" s="31"/>
      <c r="B942" s="31"/>
    </row>
    <row r="943" spans="1:2" ht="15.75" customHeight="1" x14ac:dyDescent="0.25">
      <c r="A943" s="31"/>
      <c r="B943" s="31"/>
    </row>
    <row r="944" spans="1:2" ht="15.75" customHeight="1" x14ac:dyDescent="0.25">
      <c r="A944" s="31"/>
      <c r="B944" s="31"/>
    </row>
    <row r="945" spans="1:2" ht="15.75" customHeight="1" x14ac:dyDescent="0.25">
      <c r="A945" s="31"/>
      <c r="B945" s="31"/>
    </row>
    <row r="946" spans="1:2" ht="15.75" customHeight="1" x14ac:dyDescent="0.25">
      <c r="A946" s="31"/>
      <c r="B946" s="31"/>
    </row>
    <row r="947" spans="1:2" ht="15.75" customHeight="1" x14ac:dyDescent="0.25">
      <c r="A947" s="31"/>
      <c r="B947" s="31"/>
    </row>
    <row r="948" spans="1:2" ht="15.75" customHeight="1" x14ac:dyDescent="0.25">
      <c r="A948" s="31"/>
      <c r="B948" s="31"/>
    </row>
    <row r="949" spans="1:2" ht="15.75" customHeight="1" x14ac:dyDescent="0.25">
      <c r="A949" s="31"/>
      <c r="B949" s="31"/>
    </row>
    <row r="950" spans="1:2" ht="15.75" customHeight="1" x14ac:dyDescent="0.25">
      <c r="A950" s="31"/>
      <c r="B950" s="31"/>
    </row>
    <row r="951" spans="1:2" ht="15.75" customHeight="1" x14ac:dyDescent="0.25">
      <c r="A951" s="31"/>
      <c r="B951" s="31"/>
    </row>
    <row r="952" spans="1:2" ht="15.75" customHeight="1" x14ac:dyDescent="0.25">
      <c r="A952" s="31"/>
      <c r="B952" s="31"/>
    </row>
    <row r="953" spans="1:2" ht="15.75" customHeight="1" x14ac:dyDescent="0.25">
      <c r="A953" s="31"/>
      <c r="B953" s="31"/>
    </row>
    <row r="954" spans="1:2" ht="15.75" customHeight="1" x14ac:dyDescent="0.25">
      <c r="A954" s="31"/>
      <c r="B954" s="31"/>
    </row>
    <row r="955" spans="1:2" ht="15.75" customHeight="1" x14ac:dyDescent="0.25">
      <c r="A955" s="31"/>
      <c r="B955" s="31"/>
    </row>
    <row r="956" spans="1:2" ht="15.75" customHeight="1" x14ac:dyDescent="0.25">
      <c r="A956" s="31"/>
      <c r="B956" s="31"/>
    </row>
    <row r="957" spans="1:2" ht="15.75" customHeight="1" x14ac:dyDescent="0.25">
      <c r="A957" s="31"/>
      <c r="B957" s="31"/>
    </row>
    <row r="958" spans="1:2" ht="15.75" customHeight="1" x14ac:dyDescent="0.25">
      <c r="A958" s="31"/>
      <c r="B958" s="31"/>
    </row>
    <row r="959" spans="1:2" ht="15.75" customHeight="1" x14ac:dyDescent="0.25">
      <c r="A959" s="31"/>
      <c r="B959" s="31"/>
    </row>
    <row r="960" spans="1:2" ht="15.75" customHeight="1" x14ac:dyDescent="0.25">
      <c r="A960" s="31"/>
      <c r="B960" s="31"/>
    </row>
    <row r="961" spans="1:2" ht="15.75" customHeight="1" x14ac:dyDescent="0.25">
      <c r="A961" s="31"/>
      <c r="B961" s="31"/>
    </row>
    <row r="962" spans="1:2" ht="15.75" customHeight="1" x14ac:dyDescent="0.25">
      <c r="A962" s="31"/>
      <c r="B962" s="31"/>
    </row>
    <row r="963" spans="1:2" ht="15.75" customHeight="1" x14ac:dyDescent="0.25">
      <c r="A963" s="31"/>
      <c r="B963" s="31"/>
    </row>
    <row r="964" spans="1:2" ht="15.75" customHeight="1" x14ac:dyDescent="0.25">
      <c r="A964" s="31"/>
      <c r="B964" s="31"/>
    </row>
    <row r="965" spans="1:2" ht="15.75" customHeight="1" x14ac:dyDescent="0.25">
      <c r="A965" s="31"/>
      <c r="B965" s="31"/>
    </row>
    <row r="966" spans="1:2" ht="15.75" customHeight="1" x14ac:dyDescent="0.25">
      <c r="A966" s="31"/>
      <c r="B966" s="31"/>
    </row>
    <row r="967" spans="1:2" ht="15.75" customHeight="1" x14ac:dyDescent="0.25">
      <c r="A967" s="31"/>
      <c r="B967" s="31"/>
    </row>
    <row r="968" spans="1:2" ht="15.75" customHeight="1" x14ac:dyDescent="0.25">
      <c r="A968" s="31"/>
      <c r="B968" s="31"/>
    </row>
    <row r="969" spans="1:2" ht="15.75" customHeight="1" x14ac:dyDescent="0.25">
      <c r="A969" s="31"/>
      <c r="B969" s="31"/>
    </row>
    <row r="970" spans="1:2" ht="15.75" customHeight="1" x14ac:dyDescent="0.25">
      <c r="A970" s="31"/>
      <c r="B970" s="31"/>
    </row>
    <row r="971" spans="1:2" ht="15.75" customHeight="1" x14ac:dyDescent="0.25">
      <c r="A971" s="31"/>
      <c r="B971" s="31"/>
    </row>
    <row r="972" spans="1:2" ht="15.75" customHeight="1" x14ac:dyDescent="0.25">
      <c r="A972" s="31"/>
      <c r="B972" s="31"/>
    </row>
    <row r="973" spans="1:2" ht="15.75" customHeight="1" x14ac:dyDescent="0.25">
      <c r="A973" s="31"/>
      <c r="B973" s="31"/>
    </row>
    <row r="974" spans="1:2" ht="15.75" customHeight="1" x14ac:dyDescent="0.25">
      <c r="A974" s="31"/>
      <c r="B974" s="31"/>
    </row>
    <row r="975" spans="1:2" ht="15.75" customHeight="1" x14ac:dyDescent="0.25">
      <c r="A975" s="31"/>
      <c r="B975" s="31"/>
    </row>
    <row r="976" spans="1:2" ht="15.75" customHeight="1" x14ac:dyDescent="0.25">
      <c r="A976" s="31"/>
      <c r="B976" s="31"/>
    </row>
    <row r="977" spans="1:2" ht="15.75" customHeight="1" x14ac:dyDescent="0.25">
      <c r="A977" s="31"/>
      <c r="B977" s="31"/>
    </row>
    <row r="978" spans="1:2" ht="15.75" customHeight="1" x14ac:dyDescent="0.25">
      <c r="A978" s="31"/>
      <c r="B978" s="31"/>
    </row>
    <row r="979" spans="1:2" ht="15.75" customHeight="1" x14ac:dyDescent="0.25">
      <c r="A979" s="31"/>
      <c r="B979" s="31"/>
    </row>
    <row r="980" spans="1:2" ht="15.75" customHeight="1" x14ac:dyDescent="0.25">
      <c r="A980" s="31"/>
      <c r="B980" s="31"/>
    </row>
    <row r="981" spans="1:2" ht="15.75" customHeight="1" x14ac:dyDescent="0.25">
      <c r="A981" s="31"/>
      <c r="B981" s="31"/>
    </row>
    <row r="982" spans="1:2" ht="15.75" customHeight="1" x14ac:dyDescent="0.25">
      <c r="A982" s="31"/>
      <c r="B982" s="31"/>
    </row>
    <row r="983" spans="1:2" ht="15.75" customHeight="1" x14ac:dyDescent="0.25">
      <c r="A983" s="31"/>
      <c r="B983" s="31"/>
    </row>
    <row r="984" spans="1:2" ht="15.75" customHeight="1" x14ac:dyDescent="0.25">
      <c r="A984" s="31"/>
      <c r="B984" s="31"/>
    </row>
    <row r="985" spans="1:2" ht="15.75" customHeight="1" x14ac:dyDescent="0.25">
      <c r="A985" s="31"/>
      <c r="B985" s="31"/>
    </row>
    <row r="986" spans="1:2" ht="15.75" customHeight="1" x14ac:dyDescent="0.25">
      <c r="A986" s="31"/>
      <c r="B986" s="31"/>
    </row>
    <row r="987" spans="1:2" ht="15.75" customHeight="1" x14ac:dyDescent="0.25">
      <c r="A987" s="31"/>
      <c r="B987" s="31"/>
    </row>
    <row r="988" spans="1:2" ht="15.75" customHeight="1" x14ac:dyDescent="0.25">
      <c r="A988" s="31"/>
      <c r="B988" s="31"/>
    </row>
    <row r="989" spans="1:2" ht="15.75" customHeight="1" x14ac:dyDescent="0.25">
      <c r="A989" s="31"/>
      <c r="B989" s="31"/>
    </row>
    <row r="990" spans="1:2" ht="15.75" customHeight="1" x14ac:dyDescent="0.25">
      <c r="A990" s="31"/>
      <c r="B990" s="31"/>
    </row>
    <row r="991" spans="1:2" ht="15.75" customHeight="1" x14ac:dyDescent="0.25">
      <c r="A991" s="31"/>
      <c r="B991" s="31"/>
    </row>
    <row r="992" spans="1:2" ht="15.75" customHeight="1" x14ac:dyDescent="0.25">
      <c r="A992" s="31"/>
      <c r="B992" s="31"/>
    </row>
    <row r="993" spans="1:2" ht="15.75" customHeight="1" x14ac:dyDescent="0.25">
      <c r="A993" s="31"/>
      <c r="B993" s="31"/>
    </row>
    <row r="994" spans="1:2" ht="15.75" customHeight="1" x14ac:dyDescent="0.25">
      <c r="A994" s="31"/>
      <c r="B994" s="31"/>
    </row>
    <row r="995" spans="1:2" ht="15.75" customHeight="1" x14ac:dyDescent="0.25">
      <c r="A995" s="31"/>
      <c r="B995" s="31"/>
    </row>
    <row r="996" spans="1:2" ht="15.75" customHeight="1" x14ac:dyDescent="0.25">
      <c r="A996" s="31"/>
      <c r="B996" s="31"/>
    </row>
    <row r="997" spans="1:2" ht="15.75" customHeight="1" x14ac:dyDescent="0.25">
      <c r="A997" s="31"/>
      <c r="B997" s="31"/>
    </row>
    <row r="998" spans="1:2" ht="15.75" customHeight="1" x14ac:dyDescent="0.25">
      <c r="A998" s="31"/>
      <c r="B998" s="31"/>
    </row>
    <row r="999" spans="1:2" ht="15.75" customHeight="1" x14ac:dyDescent="0.25">
      <c r="A999" s="31"/>
      <c r="B999" s="31"/>
    </row>
    <row r="1000" spans="1:2" ht="15.75" customHeight="1" x14ac:dyDescent="0.25">
      <c r="A1000" s="31"/>
      <c r="B1000" s="31"/>
    </row>
    <row r="1001" spans="1:2" ht="15.75" customHeight="1" x14ac:dyDescent="0.25">
      <c r="A1001" s="31"/>
      <c r="B1001" s="31"/>
    </row>
    <row r="1002" spans="1:2" ht="15.75" customHeight="1" x14ac:dyDescent="0.25">
      <c r="A1002" s="31"/>
      <c r="B1002" s="31"/>
    </row>
    <row r="1003" spans="1:2" ht="15.75" customHeight="1" x14ac:dyDescent="0.25">
      <c r="A1003" s="31"/>
      <c r="B1003" s="31"/>
    </row>
    <row r="1004" spans="1:2" ht="15.75" customHeight="1" x14ac:dyDescent="0.25">
      <c r="A1004" s="31"/>
      <c r="B1004" s="31"/>
    </row>
    <row r="1005" spans="1:2" ht="15.75" customHeight="1" x14ac:dyDescent="0.25">
      <c r="A1005" s="31"/>
      <c r="B1005" s="31"/>
    </row>
    <row r="1006" spans="1:2" ht="15.75" customHeight="1" x14ac:dyDescent="0.25">
      <c r="A1006" s="31"/>
      <c r="B1006" s="31"/>
    </row>
    <row r="1007" spans="1:2" ht="15.75" customHeight="1" x14ac:dyDescent="0.25">
      <c r="A1007" s="31"/>
      <c r="B1007" s="31"/>
    </row>
    <row r="1008" spans="1:2" ht="15.75" customHeight="1" x14ac:dyDescent="0.25">
      <c r="A1008" s="31"/>
      <c r="B1008" s="31"/>
    </row>
    <row r="1009" spans="1:2" ht="15.75" customHeight="1" x14ac:dyDescent="0.25">
      <c r="A1009" s="31"/>
      <c r="B1009" s="31"/>
    </row>
    <row r="1010" spans="1:2" ht="15.75" customHeight="1" x14ac:dyDescent="0.25">
      <c r="A1010" s="31"/>
      <c r="B1010" s="31"/>
    </row>
    <row r="1011" spans="1:2" ht="15.75" customHeight="1" x14ac:dyDescent="0.25">
      <c r="A1011" s="31"/>
      <c r="B1011" s="31"/>
    </row>
    <row r="1012" spans="1:2" ht="15.75" customHeight="1" x14ac:dyDescent="0.25">
      <c r="A1012" s="31"/>
      <c r="B1012" s="31"/>
    </row>
    <row r="1013" spans="1:2" ht="15.75" customHeight="1" x14ac:dyDescent="0.25">
      <c r="A1013" s="31"/>
      <c r="B1013" s="31"/>
    </row>
  </sheetData>
  <sheetProtection algorithmName="SHA-512" hashValue="xGaOkwAbUmRFdfzZBG/jucADoeRwNj+aiPWE/g5C2wI8+LTDxKfv22AOo5rvaijGCtfGAMszBRKPPi8yev+LMQ==" saltValue="PAvgOd8qPbB2TzF0Rh9mEA==" spinCount="100000" sheet="1" objects="1" scenarios="1"/>
  <protectedRanges>
    <protectedRange password="CCCD" sqref="O26:O36" name="El Bomber"/>
    <protectedRange password="CCCD" sqref="O39:O54" name="El Bomber2"/>
  </protectedRanges>
  <mergeCells count="61">
    <mergeCell ref="M13:N14"/>
    <mergeCell ref="G13:H14"/>
    <mergeCell ref="C29:J29"/>
    <mergeCell ref="C23:J23"/>
    <mergeCell ref="C22:J22"/>
    <mergeCell ref="I13:J14"/>
    <mergeCell ref="K13:L14"/>
    <mergeCell ref="C16:O17"/>
    <mergeCell ref="C24:J24"/>
    <mergeCell ref="O13:P14"/>
    <mergeCell ref="P16:P17"/>
    <mergeCell ref="C21:J21"/>
    <mergeCell ref="C19:J19"/>
    <mergeCell ref="O10:O11"/>
    <mergeCell ref="M10:M11"/>
    <mergeCell ref="N10:N11"/>
    <mergeCell ref="C1:I7"/>
    <mergeCell ref="J1:P7"/>
    <mergeCell ref="M8:M9"/>
    <mergeCell ref="N8:N9"/>
    <mergeCell ref="O8:O9"/>
    <mergeCell ref="G8:H9"/>
    <mergeCell ref="L8:L9"/>
    <mergeCell ref="P8:P9"/>
    <mergeCell ref="K8:K9"/>
    <mergeCell ref="P10:P11"/>
    <mergeCell ref="G10:H11"/>
    <mergeCell ref="K10:K11"/>
    <mergeCell ref="L10:L11"/>
    <mergeCell ref="C48:J48"/>
    <mergeCell ref="C35:J35"/>
    <mergeCell ref="A8:A9"/>
    <mergeCell ref="B8:B9"/>
    <mergeCell ref="I8:J11"/>
    <mergeCell ref="C20:J20"/>
    <mergeCell ref="C30:J30"/>
    <mergeCell ref="C28:J28"/>
    <mergeCell ref="C27:J27"/>
    <mergeCell ref="C26:J26"/>
    <mergeCell ref="C25:J25"/>
    <mergeCell ref="C34:J34"/>
    <mergeCell ref="C33:J33"/>
    <mergeCell ref="C31:J31"/>
    <mergeCell ref="C32:J32"/>
    <mergeCell ref="C45:J45"/>
    <mergeCell ref="C36:J36"/>
    <mergeCell ref="C52:J52"/>
    <mergeCell ref="C54:J54"/>
    <mergeCell ref="C53:J53"/>
    <mergeCell ref="C49:J49"/>
    <mergeCell ref="C50:J50"/>
    <mergeCell ref="C51:J51"/>
    <mergeCell ref="C46:J46"/>
    <mergeCell ref="C47:J47"/>
    <mergeCell ref="C39:J39"/>
    <mergeCell ref="C41:J41"/>
    <mergeCell ref="C37:P38"/>
    <mergeCell ref="C40:J40"/>
    <mergeCell ref="C42:J42"/>
    <mergeCell ref="C43:J43"/>
    <mergeCell ref="C44:J44"/>
  </mergeCells>
  <printOptions horizontalCentered="1" verticalCentered="1"/>
  <pageMargins left="0.70866141732283472" right="0.70866141732283472" top="0.74803149606299213" bottom="0.74803149606299213" header="0" footer="0"/>
  <pageSetup paperSize="9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P994"/>
  <sheetViews>
    <sheetView workbookViewId="0">
      <pane ySplit="15" topLeftCell="A19" activePane="bottomLeft" state="frozen"/>
      <selection pane="bottomLeft" activeCell="K60" sqref="K60"/>
    </sheetView>
  </sheetViews>
  <sheetFormatPr defaultColWidth="14.42578125" defaultRowHeight="15" customHeight="1" x14ac:dyDescent="0.25"/>
  <cols>
    <col min="1" max="1" width="9.140625" hidden="1" customWidth="1"/>
    <col min="2" max="2" width="14.28515625" hidden="1" customWidth="1"/>
    <col min="3" max="3" width="8.85546875" customWidth="1"/>
    <col min="4" max="4" width="11.42578125" customWidth="1"/>
    <col min="5" max="5" width="12.140625" customWidth="1"/>
    <col min="6" max="7" width="8.85546875" customWidth="1"/>
    <col min="8" max="8" width="12.42578125" customWidth="1"/>
    <col min="9" max="14" width="11.7109375" customWidth="1"/>
    <col min="15" max="15" width="9.7109375" customWidth="1"/>
    <col min="16" max="16" width="10.85546875" style="173" hidden="1" customWidth="1"/>
    <col min="17" max="19" width="9.140625" style="173" hidden="1" customWidth="1"/>
    <col min="20" max="20" width="9.28515625" style="173" hidden="1" customWidth="1"/>
    <col min="21" max="21" width="9.85546875" style="173" hidden="1" customWidth="1"/>
    <col min="22" max="22" width="13.7109375" customWidth="1"/>
    <col min="23" max="42" width="8.85546875" customWidth="1"/>
  </cols>
  <sheetData>
    <row r="1" spans="1:22" ht="15" customHeight="1" x14ac:dyDescent="0.25">
      <c r="A1" s="31"/>
      <c r="B1" s="31"/>
      <c r="C1" s="719" t="s">
        <v>22</v>
      </c>
      <c r="D1" s="713"/>
      <c r="E1" s="713"/>
      <c r="F1" s="713"/>
      <c r="G1" s="713"/>
      <c r="H1" s="713"/>
      <c r="I1" s="714"/>
      <c r="J1" s="805" t="s">
        <v>23</v>
      </c>
      <c r="K1" s="713"/>
      <c r="L1" s="713"/>
      <c r="M1" s="713"/>
      <c r="N1" s="713"/>
      <c r="O1" s="713"/>
      <c r="P1" s="713"/>
      <c r="Q1" s="713"/>
      <c r="R1" s="713"/>
      <c r="S1" s="713"/>
      <c r="T1" s="713"/>
      <c r="U1" s="713"/>
      <c r="V1" s="720"/>
    </row>
    <row r="2" spans="1:22" ht="15" customHeight="1" x14ac:dyDescent="0.25">
      <c r="A2" s="31"/>
      <c r="B2" s="31"/>
      <c r="C2" s="721"/>
      <c r="D2" s="684"/>
      <c r="E2" s="684"/>
      <c r="F2" s="684"/>
      <c r="G2" s="684"/>
      <c r="H2" s="684"/>
      <c r="I2" s="803"/>
      <c r="J2" s="806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685"/>
    </row>
    <row r="3" spans="1:22" ht="15" customHeight="1" x14ac:dyDescent="0.25">
      <c r="A3" s="31"/>
      <c r="B3" s="31"/>
      <c r="C3" s="721"/>
      <c r="D3" s="684"/>
      <c r="E3" s="684"/>
      <c r="F3" s="684"/>
      <c r="G3" s="684"/>
      <c r="H3" s="684"/>
      <c r="I3" s="803"/>
      <c r="J3" s="806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684"/>
      <c r="V3" s="685"/>
    </row>
    <row r="4" spans="1:22" ht="15" customHeight="1" x14ac:dyDescent="0.25">
      <c r="A4" s="31"/>
      <c r="B4" s="31"/>
      <c r="C4" s="721"/>
      <c r="D4" s="684"/>
      <c r="E4" s="684"/>
      <c r="F4" s="684"/>
      <c r="G4" s="684"/>
      <c r="H4" s="684"/>
      <c r="I4" s="803"/>
      <c r="J4" s="806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5"/>
    </row>
    <row r="5" spans="1:22" ht="15" customHeight="1" x14ac:dyDescent="0.25">
      <c r="A5" s="113"/>
      <c r="B5" s="113"/>
      <c r="C5" s="721"/>
      <c r="D5" s="684"/>
      <c r="E5" s="684"/>
      <c r="F5" s="684"/>
      <c r="G5" s="684"/>
      <c r="H5" s="684"/>
      <c r="I5" s="803"/>
      <c r="J5" s="806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5"/>
    </row>
    <row r="6" spans="1:22" ht="15" customHeight="1" x14ac:dyDescent="0.25">
      <c r="A6" s="113"/>
      <c r="B6" s="113"/>
      <c r="C6" s="721"/>
      <c r="D6" s="684"/>
      <c r="E6" s="684"/>
      <c r="F6" s="684"/>
      <c r="G6" s="684"/>
      <c r="H6" s="684"/>
      <c r="I6" s="803"/>
      <c r="J6" s="806"/>
      <c r="K6" s="684"/>
      <c r="L6" s="684"/>
      <c r="M6" s="684"/>
      <c r="N6" s="684"/>
      <c r="O6" s="684"/>
      <c r="P6" s="684"/>
      <c r="Q6" s="684"/>
      <c r="R6" s="684"/>
      <c r="S6" s="684"/>
      <c r="T6" s="684"/>
      <c r="U6" s="684"/>
      <c r="V6" s="685"/>
    </row>
    <row r="7" spans="1:22" ht="15.75" customHeight="1" thickBot="1" x14ac:dyDescent="0.3">
      <c r="A7" s="113"/>
      <c r="B7" s="113"/>
      <c r="C7" s="686"/>
      <c r="D7" s="687"/>
      <c r="E7" s="687"/>
      <c r="F7" s="687"/>
      <c r="G7" s="687"/>
      <c r="H7" s="687"/>
      <c r="I7" s="804"/>
      <c r="J7" s="80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8"/>
    </row>
    <row r="8" spans="1:22" ht="15" customHeight="1" x14ac:dyDescent="0.25">
      <c r="A8" s="772" t="s">
        <v>24</v>
      </c>
      <c r="B8" s="774" t="s">
        <v>25</v>
      </c>
      <c r="C8" s="33"/>
      <c r="D8" s="34"/>
      <c r="E8" s="34"/>
      <c r="F8" s="34"/>
      <c r="G8" s="813" t="s">
        <v>1</v>
      </c>
      <c r="H8" s="777"/>
      <c r="I8" s="776" t="s">
        <v>49</v>
      </c>
      <c r="J8" s="777"/>
      <c r="K8" s="816" t="s">
        <v>50</v>
      </c>
      <c r="L8" s="816" t="s">
        <v>51</v>
      </c>
      <c r="M8" s="816" t="s">
        <v>52</v>
      </c>
      <c r="N8" s="810" t="s">
        <v>30</v>
      </c>
      <c r="O8" s="812" t="s">
        <v>31</v>
      </c>
      <c r="P8" s="897" t="s">
        <v>53</v>
      </c>
      <c r="Q8" s="897" t="s">
        <v>54</v>
      </c>
      <c r="R8" s="897" t="s">
        <v>55</v>
      </c>
      <c r="S8" s="897" t="s">
        <v>56</v>
      </c>
      <c r="T8" s="897" t="s">
        <v>57</v>
      </c>
      <c r="U8" s="897"/>
      <c r="V8" s="814" t="s">
        <v>58</v>
      </c>
    </row>
    <row r="9" spans="1:22" ht="15.75" thickBot="1" x14ac:dyDescent="0.3">
      <c r="A9" s="773"/>
      <c r="B9" s="775"/>
      <c r="C9" s="35"/>
      <c r="D9" s="36"/>
      <c r="E9" s="36"/>
      <c r="F9" s="36"/>
      <c r="G9" s="727"/>
      <c r="H9" s="728"/>
      <c r="I9" s="778"/>
      <c r="J9" s="779"/>
      <c r="K9" s="809"/>
      <c r="L9" s="809"/>
      <c r="M9" s="809"/>
      <c r="N9" s="811"/>
      <c r="O9" s="809"/>
      <c r="P9" s="898"/>
      <c r="Q9" s="898"/>
      <c r="R9" s="898"/>
      <c r="S9" s="898"/>
      <c r="T9" s="898"/>
      <c r="U9" s="898"/>
      <c r="V9" s="815"/>
    </row>
    <row r="10" spans="1:22" ht="15" customHeight="1" x14ac:dyDescent="0.25">
      <c r="A10" s="114"/>
      <c r="B10" s="114"/>
      <c r="C10" s="35"/>
      <c r="D10" s="36"/>
      <c r="E10" s="36"/>
      <c r="F10" s="36"/>
      <c r="G10" s="819">
        <f>Инфо!M8</f>
        <v>0</v>
      </c>
      <c r="H10" s="726"/>
      <c r="I10" s="778"/>
      <c r="J10" s="779"/>
      <c r="K10" s="820">
        <f>S16</f>
        <v>0</v>
      </c>
      <c r="L10" s="801">
        <f>R16</f>
        <v>0</v>
      </c>
      <c r="M10" s="800">
        <f>Q16</f>
        <v>0</v>
      </c>
      <c r="N10" s="801">
        <f>P16</f>
        <v>0</v>
      </c>
      <c r="O10" s="798">
        <f>SUM(O18:O55)+SUM(O58:O103)+SUM(O106:O109)</f>
        <v>0</v>
      </c>
      <c r="P10" s="183"/>
      <c r="Q10" s="183"/>
      <c r="R10" s="183"/>
      <c r="S10" s="183"/>
      <c r="T10" s="183"/>
      <c r="U10" s="183"/>
      <c r="V10" s="896">
        <f>SUM(V18:V109)</f>
        <v>0</v>
      </c>
    </row>
    <row r="11" spans="1:22" ht="15.75" thickBot="1" x14ac:dyDescent="0.3">
      <c r="A11" s="114"/>
      <c r="B11" s="114"/>
      <c r="C11" s="37"/>
      <c r="D11" s="38"/>
      <c r="E11" s="38"/>
      <c r="F11" s="38"/>
      <c r="G11" s="727"/>
      <c r="H11" s="728"/>
      <c r="I11" s="727"/>
      <c r="J11" s="728"/>
      <c r="K11" s="809"/>
      <c r="L11" s="811"/>
      <c r="M11" s="809"/>
      <c r="N11" s="811"/>
      <c r="O11" s="809"/>
      <c r="P11" s="176"/>
      <c r="Q11" s="176"/>
      <c r="R11" s="176"/>
      <c r="S11" s="176"/>
      <c r="T11" s="176"/>
      <c r="U11" s="176"/>
      <c r="V11" s="815"/>
    </row>
    <row r="12" spans="1:22" ht="6.75" customHeight="1" x14ac:dyDescent="0.25">
      <c r="A12" s="114"/>
      <c r="B12" s="114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177"/>
      <c r="Q12" s="178"/>
      <c r="R12" s="178"/>
      <c r="S12" s="178"/>
      <c r="T12" s="178"/>
      <c r="U12" s="178"/>
      <c r="V12" s="49"/>
    </row>
    <row r="13" spans="1:22" ht="15.75" customHeight="1" x14ac:dyDescent="0.25">
      <c r="A13" s="114"/>
      <c r="B13" s="114"/>
      <c r="C13" s="5"/>
      <c r="D13" s="6"/>
      <c r="E13" s="6"/>
      <c r="F13" s="6"/>
      <c r="G13" s="821"/>
      <c r="H13" s="698"/>
      <c r="I13" s="821"/>
      <c r="J13" s="698"/>
      <c r="K13" s="821"/>
      <c r="L13" s="698"/>
      <c r="M13" s="821" t="s">
        <v>33</v>
      </c>
      <c r="N13" s="698"/>
      <c r="O13" s="821" t="s">
        <v>34</v>
      </c>
      <c r="P13" s="697"/>
      <c r="Q13" s="697"/>
      <c r="R13" s="697"/>
      <c r="S13" s="697"/>
      <c r="T13" s="697"/>
      <c r="U13" s="697"/>
      <c r="V13" s="892"/>
    </row>
    <row r="14" spans="1:22" ht="15.75" customHeight="1" x14ac:dyDescent="0.25">
      <c r="A14" s="114"/>
      <c r="B14" s="114"/>
      <c r="C14" s="6"/>
      <c r="D14" s="6"/>
      <c r="E14" s="6"/>
      <c r="F14" s="6"/>
      <c r="G14" s="734"/>
      <c r="H14" s="701"/>
      <c r="I14" s="734"/>
      <c r="J14" s="701"/>
      <c r="K14" s="734"/>
      <c r="L14" s="701"/>
      <c r="M14" s="734"/>
      <c r="N14" s="701"/>
      <c r="O14" s="734"/>
      <c r="P14" s="700"/>
      <c r="Q14" s="700"/>
      <c r="R14" s="700"/>
      <c r="S14" s="700"/>
      <c r="T14" s="700"/>
      <c r="U14" s="700"/>
      <c r="V14" s="732"/>
    </row>
    <row r="15" spans="1:22" ht="6.75" customHeight="1" thickBot="1" x14ac:dyDescent="0.3">
      <c r="A15" s="114"/>
      <c r="B15" s="114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79"/>
      <c r="Q15" s="180"/>
      <c r="R15" s="180"/>
      <c r="S15" s="180"/>
      <c r="T15" s="180"/>
      <c r="U15" s="180"/>
      <c r="V15" s="52"/>
    </row>
    <row r="16" spans="1:22" ht="15" customHeight="1" x14ac:dyDescent="0.25">
      <c r="A16" s="113"/>
      <c r="B16" s="113"/>
      <c r="C16" s="712" t="s">
        <v>59</v>
      </c>
      <c r="D16" s="713"/>
      <c r="E16" s="713"/>
      <c r="F16" s="713"/>
      <c r="G16" s="713"/>
      <c r="H16" s="713"/>
      <c r="I16" s="713"/>
      <c r="J16" s="713"/>
      <c r="K16" s="713"/>
      <c r="L16" s="713"/>
      <c r="M16" s="713"/>
      <c r="N16" s="713"/>
      <c r="O16" s="714"/>
      <c r="P16" s="184">
        <f>SUM(P18:P109)</f>
        <v>0</v>
      </c>
      <c r="Q16" s="184">
        <f>SUM(Q18:Q109)</f>
        <v>0</v>
      </c>
      <c r="R16" s="184">
        <f>SUM(R18:R109)</f>
        <v>0</v>
      </c>
      <c r="S16" s="184">
        <f>SUM(S18:S109)</f>
        <v>0</v>
      </c>
      <c r="T16" s="184">
        <f>SUM(T18:T109)</f>
        <v>0</v>
      </c>
      <c r="U16" s="184"/>
      <c r="V16" s="891"/>
    </row>
    <row r="17" spans="1:42" ht="15" customHeight="1" thickBot="1" x14ac:dyDescent="0.3">
      <c r="A17" s="113"/>
      <c r="B17" s="113"/>
      <c r="C17" s="699"/>
      <c r="D17" s="700"/>
      <c r="E17" s="700"/>
      <c r="F17" s="700"/>
      <c r="G17" s="700"/>
      <c r="H17" s="700"/>
      <c r="I17" s="700"/>
      <c r="J17" s="700"/>
      <c r="K17" s="700"/>
      <c r="L17" s="700"/>
      <c r="M17" s="700"/>
      <c r="N17" s="700"/>
      <c r="O17" s="701"/>
      <c r="P17" s="185"/>
      <c r="Q17" s="185"/>
      <c r="R17" s="185"/>
      <c r="S17" s="185"/>
      <c r="T17" s="185"/>
      <c r="U17" s="185"/>
      <c r="V17" s="818"/>
    </row>
    <row r="18" spans="1:42" ht="15" customHeight="1" thickBot="1" x14ac:dyDescent="0.3">
      <c r="A18" s="113">
        <v>1513</v>
      </c>
      <c r="B18" s="115">
        <v>2000000017259</v>
      </c>
      <c r="C18" s="884" t="s">
        <v>249</v>
      </c>
      <c r="D18" s="885"/>
      <c r="E18" s="885"/>
      <c r="F18" s="885"/>
      <c r="G18" s="885"/>
      <c r="H18" s="885"/>
      <c r="I18" s="885"/>
      <c r="J18" s="885"/>
      <c r="K18" s="422">
        <v>2100</v>
      </c>
      <c r="L18" s="422">
        <v>2300</v>
      </c>
      <c r="M18" s="422">
        <v>2800</v>
      </c>
      <c r="N18" s="422">
        <v>3900</v>
      </c>
      <c r="O18" s="105">
        <v>0</v>
      </c>
      <c r="P18" s="423">
        <f t="shared" ref="P18:P53" si="0">O18*N18</f>
        <v>0</v>
      </c>
      <c r="Q18" s="424">
        <f t="shared" ref="Q18:Q53" si="1">O18*M18</f>
        <v>0</v>
      </c>
      <c r="R18" s="424">
        <f t="shared" ref="R18:R53" si="2">O18*L18</f>
        <v>0</v>
      </c>
      <c r="S18" s="424">
        <f t="shared" ref="S18:S53" si="3">O18*K18</f>
        <v>0</v>
      </c>
      <c r="T18" s="424">
        <f t="shared" ref="T18:T53" si="4">O18*J18</f>
        <v>0</v>
      </c>
      <c r="U18" s="424">
        <f t="shared" ref="U18:U53" si="5">O18*I18</f>
        <v>0</v>
      </c>
      <c r="V18" s="219">
        <f t="shared" ref="V18:V52" si="6">IF($Q$16&lt;20000,N18,IF($Q$16&lt;50000,M18,IF($R$16&lt;50000,M18,IF($S$16&lt;80000,L18,IF($T$16&gt;500000,J18,K18)))))*O18</f>
        <v>0</v>
      </c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ht="15" customHeight="1" thickBot="1" x14ac:dyDescent="0.3">
      <c r="A19" s="116">
        <v>1085</v>
      </c>
      <c r="B19" s="117">
        <v>2000000012254</v>
      </c>
      <c r="C19" s="886" t="s">
        <v>250</v>
      </c>
      <c r="D19" s="887"/>
      <c r="E19" s="887"/>
      <c r="F19" s="887"/>
      <c r="G19" s="887"/>
      <c r="H19" s="887"/>
      <c r="I19" s="887"/>
      <c r="J19" s="887"/>
      <c r="K19" s="427">
        <v>2900</v>
      </c>
      <c r="L19" s="427">
        <v>3600</v>
      </c>
      <c r="M19" s="427">
        <v>4300</v>
      </c>
      <c r="N19" s="427">
        <v>5500</v>
      </c>
      <c r="O19" s="198">
        <v>0</v>
      </c>
      <c r="P19" s="428">
        <f t="shared" si="0"/>
        <v>0</v>
      </c>
      <c r="Q19" s="428">
        <f t="shared" si="1"/>
        <v>0</v>
      </c>
      <c r="R19" s="428">
        <f t="shared" si="2"/>
        <v>0</v>
      </c>
      <c r="S19" s="428">
        <f t="shared" si="3"/>
        <v>0</v>
      </c>
      <c r="T19" s="428">
        <f t="shared" si="4"/>
        <v>0</v>
      </c>
      <c r="U19" s="428">
        <f t="shared" si="5"/>
        <v>0</v>
      </c>
      <c r="V19" s="291">
        <f t="shared" si="6"/>
        <v>0</v>
      </c>
    </row>
    <row r="20" spans="1:42" ht="15.75" thickBot="1" x14ac:dyDescent="0.3">
      <c r="A20" s="118">
        <v>1087</v>
      </c>
      <c r="B20" s="119">
        <v>2000000012308</v>
      </c>
      <c r="C20" s="859" t="s">
        <v>253</v>
      </c>
      <c r="D20" s="875"/>
      <c r="E20" s="875"/>
      <c r="F20" s="875"/>
      <c r="G20" s="875"/>
      <c r="H20" s="875"/>
      <c r="I20" s="875"/>
      <c r="J20" s="875"/>
      <c r="K20" s="101">
        <v>2450</v>
      </c>
      <c r="L20" s="101">
        <v>3100</v>
      </c>
      <c r="M20" s="101">
        <v>3800</v>
      </c>
      <c r="N20" s="101">
        <v>4500</v>
      </c>
      <c r="O20" s="100">
        <v>0</v>
      </c>
      <c r="P20" s="425">
        <f t="shared" si="0"/>
        <v>0</v>
      </c>
      <c r="Q20" s="425">
        <f t="shared" si="1"/>
        <v>0</v>
      </c>
      <c r="R20" s="425">
        <f t="shared" si="2"/>
        <v>0</v>
      </c>
      <c r="S20" s="425">
        <f t="shared" si="3"/>
        <v>0</v>
      </c>
      <c r="T20" s="425">
        <f t="shared" si="4"/>
        <v>0</v>
      </c>
      <c r="U20" s="425">
        <f t="shared" si="5"/>
        <v>0</v>
      </c>
      <c r="V20" s="103">
        <f t="shared" si="6"/>
        <v>0</v>
      </c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</row>
    <row r="21" spans="1:42" ht="15.75" customHeight="1" thickBot="1" x14ac:dyDescent="0.3">
      <c r="A21" s="116">
        <v>1106</v>
      </c>
      <c r="B21" s="117">
        <v>2000000012520</v>
      </c>
      <c r="C21" s="883" t="s">
        <v>254</v>
      </c>
      <c r="D21" s="861"/>
      <c r="E21" s="861"/>
      <c r="F21" s="861"/>
      <c r="G21" s="861"/>
      <c r="H21" s="861"/>
      <c r="I21" s="861"/>
      <c r="J21" s="861"/>
      <c r="K21" s="109">
        <v>2450</v>
      </c>
      <c r="L21" s="109">
        <v>3100</v>
      </c>
      <c r="M21" s="109">
        <v>3800</v>
      </c>
      <c r="N21" s="109">
        <v>4500</v>
      </c>
      <c r="O21" s="100">
        <v>0</v>
      </c>
      <c r="P21" s="521">
        <f t="shared" si="0"/>
        <v>0</v>
      </c>
      <c r="Q21" s="521">
        <f t="shared" si="1"/>
        <v>0</v>
      </c>
      <c r="R21" s="521">
        <f t="shared" si="2"/>
        <v>0</v>
      </c>
      <c r="S21" s="521">
        <f t="shared" si="3"/>
        <v>0</v>
      </c>
      <c r="T21" s="521">
        <f t="shared" si="4"/>
        <v>0</v>
      </c>
      <c r="U21" s="521">
        <f t="shared" si="5"/>
        <v>0</v>
      </c>
      <c r="V21" s="110">
        <f t="shared" si="6"/>
        <v>0</v>
      </c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</row>
    <row r="22" spans="1:42" ht="15.75" customHeight="1" x14ac:dyDescent="0.25">
      <c r="A22" s="118">
        <v>1092</v>
      </c>
      <c r="B22" s="119">
        <v>2000000012353</v>
      </c>
      <c r="C22" s="888" t="s">
        <v>60</v>
      </c>
      <c r="D22" s="889"/>
      <c r="E22" s="889"/>
      <c r="F22" s="889"/>
      <c r="G22" s="889"/>
      <c r="H22" s="889"/>
      <c r="I22" s="889"/>
      <c r="J22" s="890"/>
      <c r="K22" s="107">
        <v>1600</v>
      </c>
      <c r="L22" s="107">
        <v>1840</v>
      </c>
      <c r="M22" s="107">
        <v>2200</v>
      </c>
      <c r="N22" s="107">
        <v>3300</v>
      </c>
      <c r="O22" s="100">
        <v>0</v>
      </c>
      <c r="P22" s="425">
        <f t="shared" si="0"/>
        <v>0</v>
      </c>
      <c r="Q22" s="425">
        <f t="shared" si="1"/>
        <v>0</v>
      </c>
      <c r="R22" s="425">
        <f t="shared" si="2"/>
        <v>0</v>
      </c>
      <c r="S22" s="425">
        <f t="shared" si="3"/>
        <v>0</v>
      </c>
      <c r="T22" s="425">
        <f t="shared" si="4"/>
        <v>0</v>
      </c>
      <c r="U22" s="425">
        <f t="shared" si="5"/>
        <v>0</v>
      </c>
      <c r="V22" s="108">
        <f t="shared" si="6"/>
        <v>0</v>
      </c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</row>
    <row r="23" spans="1:42" ht="15.75" hidden="1" customHeight="1" x14ac:dyDescent="0.25">
      <c r="A23" s="125">
        <v>1103</v>
      </c>
      <c r="B23" s="126">
        <v>2000000012490</v>
      </c>
      <c r="C23" s="893" t="s">
        <v>61</v>
      </c>
      <c r="D23" s="894"/>
      <c r="E23" s="894"/>
      <c r="F23" s="894"/>
      <c r="G23" s="894"/>
      <c r="H23" s="894"/>
      <c r="I23" s="894"/>
      <c r="J23" s="894"/>
      <c r="K23" s="520">
        <v>4350</v>
      </c>
      <c r="L23" s="520">
        <v>5200</v>
      </c>
      <c r="M23" s="520">
        <v>5900</v>
      </c>
      <c r="N23" s="520">
        <v>6700</v>
      </c>
      <c r="O23" s="100">
        <v>0</v>
      </c>
      <c r="P23" s="425">
        <f t="shared" si="0"/>
        <v>0</v>
      </c>
      <c r="Q23" s="425">
        <f t="shared" si="1"/>
        <v>0</v>
      </c>
      <c r="R23" s="425">
        <f t="shared" si="2"/>
        <v>0</v>
      </c>
      <c r="S23" s="425">
        <f t="shared" si="3"/>
        <v>0</v>
      </c>
      <c r="T23" s="425">
        <f t="shared" si="4"/>
        <v>0</v>
      </c>
      <c r="U23" s="425">
        <f t="shared" si="5"/>
        <v>0</v>
      </c>
      <c r="V23" s="103">
        <f t="shared" si="6"/>
        <v>0</v>
      </c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</row>
    <row r="24" spans="1:42" ht="15.75" hidden="1" customHeight="1" x14ac:dyDescent="0.25">
      <c r="A24" s="127">
        <v>1104</v>
      </c>
      <c r="B24" s="123">
        <v>2000000012506</v>
      </c>
      <c r="C24" s="895" t="s">
        <v>62</v>
      </c>
      <c r="D24" s="894"/>
      <c r="E24" s="894"/>
      <c r="F24" s="894"/>
      <c r="G24" s="894"/>
      <c r="H24" s="894"/>
      <c r="I24" s="894"/>
      <c r="J24" s="894"/>
      <c r="K24" s="568">
        <v>4350</v>
      </c>
      <c r="L24" s="568">
        <v>5200</v>
      </c>
      <c r="M24" s="568">
        <v>5900</v>
      </c>
      <c r="N24" s="568">
        <v>6700</v>
      </c>
      <c r="O24" s="100">
        <v>0</v>
      </c>
      <c r="P24" s="425">
        <f t="shared" si="0"/>
        <v>0</v>
      </c>
      <c r="Q24" s="425">
        <f t="shared" si="1"/>
        <v>0</v>
      </c>
      <c r="R24" s="425">
        <f t="shared" si="2"/>
        <v>0</v>
      </c>
      <c r="S24" s="425">
        <f t="shared" si="3"/>
        <v>0</v>
      </c>
      <c r="T24" s="425">
        <f t="shared" si="4"/>
        <v>0</v>
      </c>
      <c r="U24" s="425">
        <f t="shared" si="5"/>
        <v>0</v>
      </c>
      <c r="V24" s="108">
        <f t="shared" si="6"/>
        <v>0</v>
      </c>
      <c r="W24" s="18"/>
      <c r="X24" s="18"/>
      <c r="Y24" s="18"/>
      <c r="Z24" s="175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</row>
    <row r="25" spans="1:42" ht="15.75" hidden="1" customHeight="1" x14ac:dyDescent="0.25">
      <c r="A25" s="127">
        <v>1105</v>
      </c>
      <c r="B25" s="123">
        <v>2000000012513</v>
      </c>
      <c r="C25" s="859" t="s">
        <v>63</v>
      </c>
      <c r="D25" s="875"/>
      <c r="E25" s="875"/>
      <c r="F25" s="875"/>
      <c r="G25" s="875"/>
      <c r="H25" s="875"/>
      <c r="I25" s="875"/>
      <c r="J25" s="875"/>
      <c r="K25" s="101">
        <v>4350</v>
      </c>
      <c r="L25" s="101">
        <v>5200</v>
      </c>
      <c r="M25" s="101">
        <v>5900</v>
      </c>
      <c r="N25" s="101">
        <v>6700</v>
      </c>
      <c r="O25" s="100">
        <v>0</v>
      </c>
      <c r="P25" s="425">
        <f t="shared" si="0"/>
        <v>0</v>
      </c>
      <c r="Q25" s="425">
        <f t="shared" si="1"/>
        <v>0</v>
      </c>
      <c r="R25" s="425">
        <f t="shared" si="2"/>
        <v>0</v>
      </c>
      <c r="S25" s="425">
        <f t="shared" si="3"/>
        <v>0</v>
      </c>
      <c r="T25" s="425">
        <f t="shared" si="4"/>
        <v>0</v>
      </c>
      <c r="U25" s="425">
        <f t="shared" si="5"/>
        <v>0</v>
      </c>
      <c r="V25" s="103">
        <f t="shared" si="6"/>
        <v>0</v>
      </c>
      <c r="W25" s="18"/>
      <c r="X25" s="18"/>
      <c r="Y25" s="18"/>
      <c r="Z25" s="175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ht="15.75" hidden="1" customHeight="1" x14ac:dyDescent="0.25">
      <c r="A26" s="127">
        <v>1101</v>
      </c>
      <c r="B26" s="123">
        <v>2000000012476</v>
      </c>
      <c r="C26" s="895" t="s">
        <v>64</v>
      </c>
      <c r="D26" s="894"/>
      <c r="E26" s="894"/>
      <c r="F26" s="894"/>
      <c r="G26" s="894"/>
      <c r="H26" s="894"/>
      <c r="I26" s="894"/>
      <c r="J26" s="894"/>
      <c r="K26" s="107">
        <v>4350</v>
      </c>
      <c r="L26" s="107">
        <v>5200</v>
      </c>
      <c r="M26" s="107">
        <v>5900</v>
      </c>
      <c r="N26" s="107">
        <v>6700</v>
      </c>
      <c r="O26" s="100">
        <v>0</v>
      </c>
      <c r="P26" s="425">
        <f t="shared" si="0"/>
        <v>0</v>
      </c>
      <c r="Q26" s="425">
        <f t="shared" si="1"/>
        <v>0</v>
      </c>
      <c r="R26" s="425">
        <f t="shared" si="2"/>
        <v>0</v>
      </c>
      <c r="S26" s="425">
        <f t="shared" si="3"/>
        <v>0</v>
      </c>
      <c r="T26" s="425">
        <f t="shared" si="4"/>
        <v>0</v>
      </c>
      <c r="U26" s="425">
        <f t="shared" si="5"/>
        <v>0</v>
      </c>
      <c r="V26" s="108">
        <f t="shared" si="6"/>
        <v>0</v>
      </c>
      <c r="W26" s="18"/>
      <c r="X26" s="18"/>
      <c r="Y26" s="18"/>
      <c r="Z26" s="175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ht="15.75" hidden="1" customHeight="1" thickBot="1" x14ac:dyDescent="0.3">
      <c r="A27" s="128">
        <v>1102</v>
      </c>
      <c r="B27" s="129">
        <v>2000000012483</v>
      </c>
      <c r="C27" s="859" t="s">
        <v>65</v>
      </c>
      <c r="D27" s="875"/>
      <c r="E27" s="875"/>
      <c r="F27" s="875"/>
      <c r="G27" s="875"/>
      <c r="H27" s="875"/>
      <c r="I27" s="875"/>
      <c r="J27" s="875"/>
      <c r="K27" s="101">
        <v>4350</v>
      </c>
      <c r="L27" s="101">
        <v>5200</v>
      </c>
      <c r="M27" s="101">
        <v>5900</v>
      </c>
      <c r="N27" s="101">
        <v>6700</v>
      </c>
      <c r="O27" s="100">
        <v>0</v>
      </c>
      <c r="P27" s="425">
        <f t="shared" si="0"/>
        <v>0</v>
      </c>
      <c r="Q27" s="425">
        <f t="shared" si="1"/>
        <v>0</v>
      </c>
      <c r="R27" s="425">
        <f t="shared" si="2"/>
        <v>0</v>
      </c>
      <c r="S27" s="425">
        <f t="shared" si="3"/>
        <v>0</v>
      </c>
      <c r="T27" s="425">
        <f t="shared" si="4"/>
        <v>0</v>
      </c>
      <c r="U27" s="425">
        <f t="shared" si="5"/>
        <v>0</v>
      </c>
      <c r="V27" s="103">
        <f t="shared" si="6"/>
        <v>0</v>
      </c>
      <c r="W27" s="18"/>
      <c r="X27" s="18"/>
      <c r="Y27" s="18"/>
      <c r="Z27" s="175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ht="15.75" hidden="1" customHeight="1" x14ac:dyDescent="0.25">
      <c r="A28" s="120">
        <v>1098</v>
      </c>
      <c r="B28" s="121">
        <v>2000000012445</v>
      </c>
      <c r="C28" s="874" t="s">
        <v>66</v>
      </c>
      <c r="D28" s="875"/>
      <c r="E28" s="875"/>
      <c r="F28" s="875"/>
      <c r="G28" s="875"/>
      <c r="H28" s="875"/>
      <c r="I28" s="875"/>
      <c r="J28" s="875"/>
      <c r="K28" s="107">
        <v>5250</v>
      </c>
      <c r="L28" s="107">
        <v>6200</v>
      </c>
      <c r="M28" s="107">
        <v>7100</v>
      </c>
      <c r="N28" s="107">
        <v>8000</v>
      </c>
      <c r="O28" s="100">
        <v>0</v>
      </c>
      <c r="P28" s="425">
        <f t="shared" si="0"/>
        <v>0</v>
      </c>
      <c r="Q28" s="425">
        <f t="shared" si="1"/>
        <v>0</v>
      </c>
      <c r="R28" s="425">
        <f t="shared" si="2"/>
        <v>0</v>
      </c>
      <c r="S28" s="425">
        <f t="shared" si="3"/>
        <v>0</v>
      </c>
      <c r="T28" s="425">
        <f t="shared" si="4"/>
        <v>0</v>
      </c>
      <c r="U28" s="425">
        <f t="shared" si="5"/>
        <v>0</v>
      </c>
      <c r="V28" s="108">
        <f t="shared" si="6"/>
        <v>0</v>
      </c>
      <c r="W28" s="18"/>
      <c r="X28" s="18"/>
      <c r="Y28" s="18"/>
      <c r="Z28" s="175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ht="15.75" hidden="1" customHeight="1" x14ac:dyDescent="0.25">
      <c r="A29" s="122">
        <v>1095</v>
      </c>
      <c r="B29" s="123">
        <v>2000000012407</v>
      </c>
      <c r="C29" s="859" t="s">
        <v>67</v>
      </c>
      <c r="D29" s="875"/>
      <c r="E29" s="875"/>
      <c r="F29" s="875"/>
      <c r="G29" s="875"/>
      <c r="H29" s="875"/>
      <c r="I29" s="875"/>
      <c r="J29" s="875"/>
      <c r="K29" s="101">
        <v>5250</v>
      </c>
      <c r="L29" s="101">
        <v>6200</v>
      </c>
      <c r="M29" s="101">
        <v>7100</v>
      </c>
      <c r="N29" s="101">
        <v>8000</v>
      </c>
      <c r="O29" s="100">
        <v>0</v>
      </c>
      <c r="P29" s="425">
        <f t="shared" si="0"/>
        <v>0</v>
      </c>
      <c r="Q29" s="425">
        <f t="shared" si="1"/>
        <v>0</v>
      </c>
      <c r="R29" s="425">
        <f t="shared" si="2"/>
        <v>0</v>
      </c>
      <c r="S29" s="425">
        <f t="shared" si="3"/>
        <v>0</v>
      </c>
      <c r="T29" s="425">
        <f t="shared" si="4"/>
        <v>0</v>
      </c>
      <c r="U29" s="425">
        <f t="shared" si="5"/>
        <v>0</v>
      </c>
      <c r="V29" s="103">
        <f t="shared" si="6"/>
        <v>0</v>
      </c>
      <c r="W29" s="18"/>
      <c r="X29" s="18"/>
      <c r="Y29" s="18"/>
      <c r="Z29" s="175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2" ht="15.75" hidden="1" customHeight="1" x14ac:dyDescent="0.25">
      <c r="A30" s="122">
        <v>1097</v>
      </c>
      <c r="B30" s="123">
        <v>2000000012438</v>
      </c>
      <c r="C30" s="874" t="s">
        <v>68</v>
      </c>
      <c r="D30" s="875"/>
      <c r="E30" s="875"/>
      <c r="F30" s="875"/>
      <c r="G30" s="875"/>
      <c r="H30" s="875"/>
      <c r="I30" s="875"/>
      <c r="J30" s="875"/>
      <c r="K30" s="107">
        <v>5250</v>
      </c>
      <c r="L30" s="107">
        <v>6200</v>
      </c>
      <c r="M30" s="107">
        <v>7100</v>
      </c>
      <c r="N30" s="107">
        <v>8000</v>
      </c>
      <c r="O30" s="100">
        <v>0</v>
      </c>
      <c r="P30" s="425">
        <f t="shared" si="0"/>
        <v>0</v>
      </c>
      <c r="Q30" s="425">
        <f t="shared" si="1"/>
        <v>0</v>
      </c>
      <c r="R30" s="425">
        <f t="shared" si="2"/>
        <v>0</v>
      </c>
      <c r="S30" s="425">
        <f t="shared" si="3"/>
        <v>0</v>
      </c>
      <c r="T30" s="425">
        <f t="shared" si="4"/>
        <v>0</v>
      </c>
      <c r="U30" s="425">
        <f t="shared" si="5"/>
        <v>0</v>
      </c>
      <c r="V30" s="108">
        <f t="shared" si="6"/>
        <v>0</v>
      </c>
      <c r="W30" s="18"/>
      <c r="X30" s="18"/>
      <c r="Y30" s="18"/>
      <c r="Z30" s="175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</row>
    <row r="31" spans="1:42" ht="15.75" hidden="1" customHeight="1" x14ac:dyDescent="0.25">
      <c r="A31" s="122">
        <v>1093</v>
      </c>
      <c r="B31" s="123">
        <v>2000000012377</v>
      </c>
      <c r="C31" s="859" t="s">
        <v>69</v>
      </c>
      <c r="D31" s="875"/>
      <c r="E31" s="875"/>
      <c r="F31" s="875"/>
      <c r="G31" s="875"/>
      <c r="H31" s="875"/>
      <c r="I31" s="875"/>
      <c r="J31" s="875"/>
      <c r="K31" s="101">
        <v>5250</v>
      </c>
      <c r="L31" s="101">
        <v>6200</v>
      </c>
      <c r="M31" s="101">
        <v>7100</v>
      </c>
      <c r="N31" s="101">
        <v>8000</v>
      </c>
      <c r="O31" s="100">
        <v>0</v>
      </c>
      <c r="P31" s="425">
        <f t="shared" si="0"/>
        <v>0</v>
      </c>
      <c r="Q31" s="425">
        <f t="shared" si="1"/>
        <v>0</v>
      </c>
      <c r="R31" s="425">
        <f t="shared" si="2"/>
        <v>0</v>
      </c>
      <c r="S31" s="425">
        <f t="shared" si="3"/>
        <v>0</v>
      </c>
      <c r="T31" s="425">
        <f t="shared" si="4"/>
        <v>0</v>
      </c>
      <c r="U31" s="425">
        <f t="shared" si="5"/>
        <v>0</v>
      </c>
      <c r="V31" s="103">
        <f t="shared" si="6"/>
        <v>0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</row>
    <row r="32" spans="1:42" ht="15.75" hidden="1" customHeight="1" x14ac:dyDescent="0.25">
      <c r="A32" s="122">
        <v>1099</v>
      </c>
      <c r="B32" s="123">
        <v>2000000012452</v>
      </c>
      <c r="C32" s="874" t="s">
        <v>70</v>
      </c>
      <c r="D32" s="875"/>
      <c r="E32" s="875"/>
      <c r="F32" s="875"/>
      <c r="G32" s="875"/>
      <c r="H32" s="875"/>
      <c r="I32" s="875"/>
      <c r="J32" s="875"/>
      <c r="K32" s="107">
        <v>5250</v>
      </c>
      <c r="L32" s="107">
        <v>6200</v>
      </c>
      <c r="M32" s="107">
        <v>7100</v>
      </c>
      <c r="N32" s="107">
        <v>8000</v>
      </c>
      <c r="O32" s="100">
        <v>0</v>
      </c>
      <c r="P32" s="425">
        <f t="shared" si="0"/>
        <v>0</v>
      </c>
      <c r="Q32" s="425">
        <f t="shared" si="1"/>
        <v>0</v>
      </c>
      <c r="R32" s="425">
        <f t="shared" si="2"/>
        <v>0</v>
      </c>
      <c r="S32" s="425">
        <f t="shared" si="3"/>
        <v>0</v>
      </c>
      <c r="T32" s="425">
        <f t="shared" si="4"/>
        <v>0</v>
      </c>
      <c r="U32" s="425">
        <f t="shared" si="5"/>
        <v>0</v>
      </c>
      <c r="V32" s="108">
        <f t="shared" si="6"/>
        <v>0</v>
      </c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ht="15.75" hidden="1" customHeight="1" x14ac:dyDescent="0.25">
      <c r="A33" s="122">
        <v>1096</v>
      </c>
      <c r="B33" s="123">
        <v>2000000012421</v>
      </c>
      <c r="C33" s="859" t="s">
        <v>71</v>
      </c>
      <c r="D33" s="875"/>
      <c r="E33" s="875"/>
      <c r="F33" s="875"/>
      <c r="G33" s="875"/>
      <c r="H33" s="875"/>
      <c r="I33" s="875"/>
      <c r="J33" s="875"/>
      <c r="K33" s="101">
        <v>5250</v>
      </c>
      <c r="L33" s="101">
        <v>6200</v>
      </c>
      <c r="M33" s="101">
        <v>7100</v>
      </c>
      <c r="N33" s="101">
        <v>8000</v>
      </c>
      <c r="O33" s="100">
        <v>0</v>
      </c>
      <c r="P33" s="425">
        <f t="shared" si="0"/>
        <v>0</v>
      </c>
      <c r="Q33" s="425">
        <f t="shared" si="1"/>
        <v>0</v>
      </c>
      <c r="R33" s="425">
        <f t="shared" si="2"/>
        <v>0</v>
      </c>
      <c r="S33" s="425">
        <f t="shared" si="3"/>
        <v>0</v>
      </c>
      <c r="T33" s="425">
        <f t="shared" si="4"/>
        <v>0</v>
      </c>
      <c r="U33" s="425">
        <f t="shared" si="5"/>
        <v>0</v>
      </c>
      <c r="V33" s="103">
        <f t="shared" si="6"/>
        <v>0</v>
      </c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ht="15.75" hidden="1" customHeight="1" x14ac:dyDescent="0.25">
      <c r="A34" s="130">
        <v>1094</v>
      </c>
      <c r="B34" s="131">
        <v>2000000012391</v>
      </c>
      <c r="C34" s="874" t="s">
        <v>72</v>
      </c>
      <c r="D34" s="875"/>
      <c r="E34" s="875"/>
      <c r="F34" s="875"/>
      <c r="G34" s="875"/>
      <c r="H34" s="875"/>
      <c r="I34" s="875"/>
      <c r="J34" s="875"/>
      <c r="K34" s="107">
        <v>5250</v>
      </c>
      <c r="L34" s="107">
        <v>6200</v>
      </c>
      <c r="M34" s="107">
        <v>7100</v>
      </c>
      <c r="N34" s="107">
        <v>8000</v>
      </c>
      <c r="O34" s="100">
        <v>0</v>
      </c>
      <c r="P34" s="425">
        <f t="shared" si="0"/>
        <v>0</v>
      </c>
      <c r="Q34" s="425">
        <f t="shared" si="1"/>
        <v>0</v>
      </c>
      <c r="R34" s="425">
        <f t="shared" si="2"/>
        <v>0</v>
      </c>
      <c r="S34" s="425">
        <f t="shared" si="3"/>
        <v>0</v>
      </c>
      <c r="T34" s="425">
        <f t="shared" si="4"/>
        <v>0</v>
      </c>
      <c r="U34" s="425">
        <f t="shared" si="5"/>
        <v>0</v>
      </c>
      <c r="V34" s="108">
        <f t="shared" si="6"/>
        <v>0</v>
      </c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ht="15.75" hidden="1" customHeight="1" x14ac:dyDescent="0.25">
      <c r="A35" s="113">
        <v>1532</v>
      </c>
      <c r="B35" s="115">
        <v>2000000017464</v>
      </c>
      <c r="C35" s="877" t="s">
        <v>260</v>
      </c>
      <c r="D35" s="878"/>
      <c r="E35" s="878"/>
      <c r="F35" s="878"/>
      <c r="G35" s="878"/>
      <c r="H35" s="878"/>
      <c r="I35" s="878"/>
      <c r="J35" s="878"/>
      <c r="K35" s="578">
        <v>4000</v>
      </c>
      <c r="L35" s="578">
        <v>4700</v>
      </c>
      <c r="M35" s="578">
        <v>5300</v>
      </c>
      <c r="N35" s="578">
        <v>5900</v>
      </c>
      <c r="O35" s="579">
        <v>0</v>
      </c>
      <c r="P35" s="580">
        <f t="shared" si="0"/>
        <v>0</v>
      </c>
      <c r="Q35" s="580">
        <f t="shared" si="1"/>
        <v>0</v>
      </c>
      <c r="R35" s="580">
        <f t="shared" si="2"/>
        <v>0</v>
      </c>
      <c r="S35" s="580">
        <f t="shared" si="3"/>
        <v>0</v>
      </c>
      <c r="T35" s="580">
        <f t="shared" si="4"/>
        <v>0</v>
      </c>
      <c r="U35" s="580">
        <f t="shared" si="5"/>
        <v>0</v>
      </c>
      <c r="V35" s="581">
        <f t="shared" si="6"/>
        <v>0</v>
      </c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2" ht="15.75" hidden="1" customHeight="1" x14ac:dyDescent="0.25">
      <c r="A36" s="113">
        <v>1527</v>
      </c>
      <c r="B36" s="115">
        <v>2000000017419</v>
      </c>
      <c r="C36" s="874" t="s">
        <v>73</v>
      </c>
      <c r="D36" s="875"/>
      <c r="E36" s="875"/>
      <c r="F36" s="875"/>
      <c r="G36" s="875"/>
      <c r="H36" s="875"/>
      <c r="I36" s="875"/>
      <c r="J36" s="875"/>
      <c r="K36" s="107">
        <v>4700</v>
      </c>
      <c r="L36" s="107">
        <v>5600</v>
      </c>
      <c r="M36" s="107">
        <v>6200</v>
      </c>
      <c r="N36" s="107">
        <v>6900</v>
      </c>
      <c r="O36" s="100">
        <v>0</v>
      </c>
      <c r="P36" s="425">
        <f t="shared" si="0"/>
        <v>0</v>
      </c>
      <c r="Q36" s="425">
        <f t="shared" si="1"/>
        <v>0</v>
      </c>
      <c r="R36" s="425">
        <f t="shared" si="2"/>
        <v>0</v>
      </c>
      <c r="S36" s="425">
        <f t="shared" si="3"/>
        <v>0</v>
      </c>
      <c r="T36" s="425">
        <f t="shared" si="4"/>
        <v>0</v>
      </c>
      <c r="U36" s="425">
        <f t="shared" si="5"/>
        <v>0</v>
      </c>
      <c r="V36" s="108">
        <f t="shared" si="6"/>
        <v>0</v>
      </c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2" ht="15.75" hidden="1" customHeight="1" x14ac:dyDescent="0.25">
      <c r="A37" s="113">
        <v>1529</v>
      </c>
      <c r="B37" s="115">
        <v>2000000017433</v>
      </c>
      <c r="C37" s="859" t="s">
        <v>74</v>
      </c>
      <c r="D37" s="875"/>
      <c r="E37" s="875"/>
      <c r="F37" s="875"/>
      <c r="G37" s="875"/>
      <c r="H37" s="875"/>
      <c r="I37" s="875"/>
      <c r="J37" s="875"/>
      <c r="K37" s="101">
        <v>4700</v>
      </c>
      <c r="L37" s="101">
        <v>5600</v>
      </c>
      <c r="M37" s="101">
        <v>6200</v>
      </c>
      <c r="N37" s="101">
        <v>6900</v>
      </c>
      <c r="O37" s="100">
        <v>0</v>
      </c>
      <c r="P37" s="425">
        <f t="shared" si="0"/>
        <v>0</v>
      </c>
      <c r="Q37" s="425">
        <f t="shared" si="1"/>
        <v>0</v>
      </c>
      <c r="R37" s="425">
        <f t="shared" si="2"/>
        <v>0</v>
      </c>
      <c r="S37" s="425">
        <f t="shared" si="3"/>
        <v>0</v>
      </c>
      <c r="T37" s="425">
        <f t="shared" si="4"/>
        <v>0</v>
      </c>
      <c r="U37" s="425">
        <f t="shared" si="5"/>
        <v>0</v>
      </c>
      <c r="V37" s="103">
        <f t="shared" si="6"/>
        <v>0</v>
      </c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2" ht="15.75" hidden="1" customHeight="1" x14ac:dyDescent="0.25">
      <c r="A38" s="113">
        <v>1526</v>
      </c>
      <c r="B38" s="115">
        <v>2000000017402</v>
      </c>
      <c r="C38" s="874" t="s">
        <v>75</v>
      </c>
      <c r="D38" s="875"/>
      <c r="E38" s="875"/>
      <c r="F38" s="875"/>
      <c r="G38" s="875"/>
      <c r="H38" s="875"/>
      <c r="I38" s="875"/>
      <c r="J38" s="875"/>
      <c r="K38" s="107">
        <v>4700</v>
      </c>
      <c r="L38" s="107">
        <v>5600</v>
      </c>
      <c r="M38" s="107">
        <v>6200</v>
      </c>
      <c r="N38" s="107">
        <v>6900</v>
      </c>
      <c r="O38" s="100">
        <v>0</v>
      </c>
      <c r="P38" s="425">
        <f t="shared" si="0"/>
        <v>0</v>
      </c>
      <c r="Q38" s="425">
        <f t="shared" si="1"/>
        <v>0</v>
      </c>
      <c r="R38" s="425">
        <f t="shared" si="2"/>
        <v>0</v>
      </c>
      <c r="S38" s="425">
        <f t="shared" si="3"/>
        <v>0</v>
      </c>
      <c r="T38" s="425">
        <f t="shared" si="4"/>
        <v>0</v>
      </c>
      <c r="U38" s="425">
        <f t="shared" si="5"/>
        <v>0</v>
      </c>
      <c r="V38" s="108">
        <f t="shared" si="6"/>
        <v>0</v>
      </c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</row>
    <row r="39" spans="1:42" ht="15.75" hidden="1" customHeight="1" x14ac:dyDescent="0.25">
      <c r="A39" s="113">
        <v>1531</v>
      </c>
      <c r="B39" s="113">
        <v>2000000017457</v>
      </c>
      <c r="C39" s="880" t="s">
        <v>76</v>
      </c>
      <c r="D39" s="881"/>
      <c r="E39" s="881"/>
      <c r="F39" s="881"/>
      <c r="G39" s="881"/>
      <c r="H39" s="881"/>
      <c r="I39" s="881"/>
      <c r="J39" s="882"/>
      <c r="K39" s="73">
        <v>4700</v>
      </c>
      <c r="L39" s="73">
        <v>5600</v>
      </c>
      <c r="M39" s="73">
        <v>6200</v>
      </c>
      <c r="N39" s="73">
        <v>6900</v>
      </c>
      <c r="O39" s="83">
        <v>0</v>
      </c>
      <c r="P39" s="569">
        <f t="shared" si="0"/>
        <v>0</v>
      </c>
      <c r="Q39" s="569">
        <f t="shared" si="1"/>
        <v>0</v>
      </c>
      <c r="R39" s="569">
        <f t="shared" si="2"/>
        <v>0</v>
      </c>
      <c r="S39" s="569">
        <f t="shared" si="3"/>
        <v>0</v>
      </c>
      <c r="T39" s="569">
        <f t="shared" si="4"/>
        <v>0</v>
      </c>
      <c r="U39" s="569">
        <f t="shared" si="5"/>
        <v>0</v>
      </c>
      <c r="V39" s="570">
        <f t="shared" si="6"/>
        <v>0</v>
      </c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ht="15.75" hidden="1" customHeight="1" x14ac:dyDescent="0.25">
      <c r="A40" s="113">
        <v>1525</v>
      </c>
      <c r="B40" s="113">
        <v>2000000017396</v>
      </c>
      <c r="C40" s="841" t="s">
        <v>77</v>
      </c>
      <c r="D40" s="842"/>
      <c r="E40" s="842"/>
      <c r="F40" s="842"/>
      <c r="G40" s="842"/>
      <c r="H40" s="842"/>
      <c r="I40" s="842"/>
      <c r="J40" s="843"/>
      <c r="K40" s="426">
        <v>4700</v>
      </c>
      <c r="L40" s="426">
        <v>5600</v>
      </c>
      <c r="M40" s="426">
        <v>6200</v>
      </c>
      <c r="N40" s="426">
        <v>6900</v>
      </c>
      <c r="O40" s="84">
        <v>0</v>
      </c>
      <c r="P40" s="571">
        <f t="shared" si="0"/>
        <v>0</v>
      </c>
      <c r="Q40" s="571">
        <f t="shared" si="1"/>
        <v>0</v>
      </c>
      <c r="R40" s="571">
        <f t="shared" si="2"/>
        <v>0</v>
      </c>
      <c r="S40" s="571">
        <f t="shared" si="3"/>
        <v>0</v>
      </c>
      <c r="T40" s="571">
        <f t="shared" si="4"/>
        <v>0</v>
      </c>
      <c r="U40" s="571">
        <f t="shared" si="5"/>
        <v>0</v>
      </c>
      <c r="V40" s="572">
        <f t="shared" si="6"/>
        <v>0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ht="15.75" hidden="1" customHeight="1" x14ac:dyDescent="0.25">
      <c r="A41" s="113">
        <v>1528</v>
      </c>
      <c r="B41" s="113">
        <v>2000000017426</v>
      </c>
      <c r="C41" s="844" t="s">
        <v>78</v>
      </c>
      <c r="D41" s="845"/>
      <c r="E41" s="845"/>
      <c r="F41" s="845"/>
      <c r="G41" s="845"/>
      <c r="H41" s="845"/>
      <c r="I41" s="845"/>
      <c r="J41" s="846"/>
      <c r="K41" s="573">
        <v>4700</v>
      </c>
      <c r="L41" s="573">
        <v>5600</v>
      </c>
      <c r="M41" s="573">
        <v>6200</v>
      </c>
      <c r="N41" s="573">
        <v>6900</v>
      </c>
      <c r="O41" s="98">
        <v>0</v>
      </c>
      <c r="P41" s="574">
        <f t="shared" si="0"/>
        <v>0</v>
      </c>
      <c r="Q41" s="574">
        <f t="shared" si="1"/>
        <v>0</v>
      </c>
      <c r="R41" s="574">
        <f t="shared" si="2"/>
        <v>0</v>
      </c>
      <c r="S41" s="574">
        <f t="shared" si="3"/>
        <v>0</v>
      </c>
      <c r="T41" s="574">
        <f t="shared" si="4"/>
        <v>0</v>
      </c>
      <c r="U41" s="574">
        <f t="shared" si="5"/>
        <v>0</v>
      </c>
      <c r="V41" s="575">
        <f t="shared" si="6"/>
        <v>0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ht="15.75" hidden="1" customHeight="1" thickBot="1" x14ac:dyDescent="0.3">
      <c r="A42" s="113">
        <v>1530</v>
      </c>
      <c r="B42" s="113">
        <v>2000000017440</v>
      </c>
      <c r="C42" s="874" t="s">
        <v>79</v>
      </c>
      <c r="D42" s="875"/>
      <c r="E42" s="875"/>
      <c r="F42" s="875"/>
      <c r="G42" s="875"/>
      <c r="H42" s="875"/>
      <c r="I42" s="875"/>
      <c r="J42" s="876"/>
      <c r="K42" s="107">
        <v>4700</v>
      </c>
      <c r="L42" s="107">
        <v>5600</v>
      </c>
      <c r="M42" s="107">
        <v>6200</v>
      </c>
      <c r="N42" s="107">
        <v>6900</v>
      </c>
      <c r="O42" s="100">
        <v>0</v>
      </c>
      <c r="P42" s="425">
        <f t="shared" si="0"/>
        <v>0</v>
      </c>
      <c r="Q42" s="425">
        <f t="shared" si="1"/>
        <v>0</v>
      </c>
      <c r="R42" s="425">
        <f t="shared" si="2"/>
        <v>0</v>
      </c>
      <c r="S42" s="425">
        <f t="shared" si="3"/>
        <v>0</v>
      </c>
      <c r="T42" s="425">
        <f t="shared" si="4"/>
        <v>0</v>
      </c>
      <c r="U42" s="425">
        <f t="shared" si="5"/>
        <v>0</v>
      </c>
      <c r="V42" s="108">
        <f t="shared" si="6"/>
        <v>0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ht="15.75" hidden="1" customHeight="1" thickBot="1" x14ac:dyDescent="0.3">
      <c r="A43" s="605">
        <v>1107</v>
      </c>
      <c r="B43" s="606">
        <v>2000000012537</v>
      </c>
      <c r="C43" s="877" t="s">
        <v>297</v>
      </c>
      <c r="D43" s="878"/>
      <c r="E43" s="878"/>
      <c r="F43" s="878"/>
      <c r="G43" s="878"/>
      <c r="H43" s="878"/>
      <c r="I43" s="878"/>
      <c r="J43" s="879"/>
      <c r="K43" s="578">
        <v>5700</v>
      </c>
      <c r="L43" s="578">
        <v>6800</v>
      </c>
      <c r="M43" s="578">
        <v>7500</v>
      </c>
      <c r="N43" s="578">
        <v>8400</v>
      </c>
      <c r="O43" s="579">
        <v>0</v>
      </c>
      <c r="P43" s="580">
        <f t="shared" si="0"/>
        <v>0</v>
      </c>
      <c r="Q43" s="580">
        <f t="shared" si="1"/>
        <v>0</v>
      </c>
      <c r="R43" s="580">
        <f t="shared" si="2"/>
        <v>0</v>
      </c>
      <c r="S43" s="580">
        <f t="shared" si="3"/>
        <v>0</v>
      </c>
      <c r="T43" s="580">
        <f t="shared" si="4"/>
        <v>0</v>
      </c>
      <c r="U43" s="580">
        <f t="shared" si="5"/>
        <v>0</v>
      </c>
      <c r="V43" s="581">
        <f t="shared" si="6"/>
        <v>0</v>
      </c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</row>
    <row r="44" spans="1:42" ht="15.75" hidden="1" customHeight="1" x14ac:dyDescent="0.25">
      <c r="A44" s="120">
        <v>1113</v>
      </c>
      <c r="B44" s="152">
        <v>2000000012605</v>
      </c>
      <c r="C44" s="856" t="s">
        <v>232</v>
      </c>
      <c r="D44" s="857"/>
      <c r="E44" s="857"/>
      <c r="F44" s="857"/>
      <c r="G44" s="857"/>
      <c r="H44" s="857"/>
      <c r="I44" s="857"/>
      <c r="J44" s="858"/>
      <c r="K44" s="99">
        <v>6700</v>
      </c>
      <c r="L44" s="99">
        <v>8000</v>
      </c>
      <c r="M44" s="99">
        <v>8900</v>
      </c>
      <c r="N44" s="99">
        <v>9900</v>
      </c>
      <c r="O44" s="100">
        <v>0</v>
      </c>
      <c r="P44" s="186">
        <f t="shared" si="0"/>
        <v>0</v>
      </c>
      <c r="Q44" s="186">
        <f t="shared" si="1"/>
        <v>0</v>
      </c>
      <c r="R44" s="186">
        <f t="shared" si="2"/>
        <v>0</v>
      </c>
      <c r="S44" s="186">
        <f t="shared" si="3"/>
        <v>0</v>
      </c>
      <c r="T44" s="186">
        <f t="shared" si="4"/>
        <v>0</v>
      </c>
      <c r="U44" s="186">
        <f t="shared" si="5"/>
        <v>0</v>
      </c>
      <c r="V44" s="102">
        <f t="shared" si="6"/>
        <v>0</v>
      </c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</row>
    <row r="45" spans="1:42" ht="15.75" hidden="1" customHeight="1" x14ac:dyDescent="0.25">
      <c r="A45" s="122">
        <v>1110</v>
      </c>
      <c r="B45" s="133">
        <v>2000000012568</v>
      </c>
      <c r="C45" s="859" t="s">
        <v>233</v>
      </c>
      <c r="D45" s="857"/>
      <c r="E45" s="857"/>
      <c r="F45" s="857"/>
      <c r="G45" s="857"/>
      <c r="H45" s="857"/>
      <c r="I45" s="857"/>
      <c r="J45" s="858"/>
      <c r="K45" s="101">
        <v>6700</v>
      </c>
      <c r="L45" s="101">
        <v>8000</v>
      </c>
      <c r="M45" s="101">
        <v>8900</v>
      </c>
      <c r="N45" s="101">
        <v>9900</v>
      </c>
      <c r="O45" s="100">
        <v>0</v>
      </c>
      <c r="P45" s="186">
        <f t="shared" si="0"/>
        <v>0</v>
      </c>
      <c r="Q45" s="186">
        <f t="shared" si="1"/>
        <v>0</v>
      </c>
      <c r="R45" s="186">
        <f t="shared" si="2"/>
        <v>0</v>
      </c>
      <c r="S45" s="186">
        <f t="shared" si="3"/>
        <v>0</v>
      </c>
      <c r="T45" s="186">
        <f t="shared" si="4"/>
        <v>0</v>
      </c>
      <c r="U45" s="186">
        <f t="shared" si="5"/>
        <v>0</v>
      </c>
      <c r="V45" s="103">
        <f t="shared" si="6"/>
        <v>0</v>
      </c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</row>
    <row r="46" spans="1:42" ht="15.75" hidden="1" customHeight="1" x14ac:dyDescent="0.25">
      <c r="A46" s="122">
        <v>1112</v>
      </c>
      <c r="B46" s="133">
        <v>2000000012582</v>
      </c>
      <c r="C46" s="856" t="s">
        <v>234</v>
      </c>
      <c r="D46" s="857"/>
      <c r="E46" s="857"/>
      <c r="F46" s="857"/>
      <c r="G46" s="857"/>
      <c r="H46" s="857"/>
      <c r="I46" s="857"/>
      <c r="J46" s="858"/>
      <c r="K46" s="99">
        <v>6700</v>
      </c>
      <c r="L46" s="99">
        <v>8000</v>
      </c>
      <c r="M46" s="99">
        <v>8900</v>
      </c>
      <c r="N46" s="99">
        <v>9900</v>
      </c>
      <c r="O46" s="100">
        <v>0</v>
      </c>
      <c r="P46" s="186">
        <f t="shared" si="0"/>
        <v>0</v>
      </c>
      <c r="Q46" s="186">
        <f t="shared" si="1"/>
        <v>0</v>
      </c>
      <c r="R46" s="186">
        <f t="shared" si="2"/>
        <v>0</v>
      </c>
      <c r="S46" s="186">
        <f t="shared" si="3"/>
        <v>0</v>
      </c>
      <c r="T46" s="186">
        <f t="shared" si="4"/>
        <v>0</v>
      </c>
      <c r="U46" s="186">
        <f t="shared" si="5"/>
        <v>0</v>
      </c>
      <c r="V46" s="102">
        <f t="shared" si="6"/>
        <v>0</v>
      </c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</row>
    <row r="47" spans="1:42" ht="15.75" hidden="1" customHeight="1" x14ac:dyDescent="0.25">
      <c r="A47" s="122">
        <v>1108</v>
      </c>
      <c r="B47" s="133">
        <v>2000000012544</v>
      </c>
      <c r="C47" s="859" t="s">
        <v>235</v>
      </c>
      <c r="D47" s="857"/>
      <c r="E47" s="857"/>
      <c r="F47" s="857"/>
      <c r="G47" s="857"/>
      <c r="H47" s="857"/>
      <c r="I47" s="857"/>
      <c r="J47" s="858"/>
      <c r="K47" s="101">
        <v>6700</v>
      </c>
      <c r="L47" s="101">
        <v>8000</v>
      </c>
      <c r="M47" s="101">
        <v>8900</v>
      </c>
      <c r="N47" s="101">
        <v>9900</v>
      </c>
      <c r="O47" s="100">
        <v>0</v>
      </c>
      <c r="P47" s="186">
        <f t="shared" si="0"/>
        <v>0</v>
      </c>
      <c r="Q47" s="186">
        <f t="shared" si="1"/>
        <v>0</v>
      </c>
      <c r="R47" s="186">
        <f t="shared" si="2"/>
        <v>0</v>
      </c>
      <c r="S47" s="186">
        <f t="shared" si="3"/>
        <v>0</v>
      </c>
      <c r="T47" s="186">
        <f t="shared" si="4"/>
        <v>0</v>
      </c>
      <c r="U47" s="186">
        <f t="shared" si="5"/>
        <v>0</v>
      </c>
      <c r="V47" s="103">
        <f t="shared" si="6"/>
        <v>0</v>
      </c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</row>
    <row r="48" spans="1:42" ht="15.75" hidden="1" customHeight="1" x14ac:dyDescent="0.25">
      <c r="A48" s="122">
        <v>1114</v>
      </c>
      <c r="B48" s="133">
        <v>2000000012612</v>
      </c>
      <c r="C48" s="856" t="s">
        <v>236</v>
      </c>
      <c r="D48" s="857"/>
      <c r="E48" s="857"/>
      <c r="F48" s="857"/>
      <c r="G48" s="857"/>
      <c r="H48" s="857"/>
      <c r="I48" s="857"/>
      <c r="J48" s="858"/>
      <c r="K48" s="99">
        <v>6700</v>
      </c>
      <c r="L48" s="99">
        <v>8000</v>
      </c>
      <c r="M48" s="99">
        <v>8900</v>
      </c>
      <c r="N48" s="99">
        <v>9900</v>
      </c>
      <c r="O48" s="100">
        <v>0</v>
      </c>
      <c r="P48" s="186">
        <f t="shared" si="0"/>
        <v>0</v>
      </c>
      <c r="Q48" s="186">
        <f t="shared" si="1"/>
        <v>0</v>
      </c>
      <c r="R48" s="186">
        <f t="shared" si="2"/>
        <v>0</v>
      </c>
      <c r="S48" s="186">
        <f t="shared" si="3"/>
        <v>0</v>
      </c>
      <c r="T48" s="186">
        <f t="shared" si="4"/>
        <v>0</v>
      </c>
      <c r="U48" s="186">
        <f t="shared" si="5"/>
        <v>0</v>
      </c>
      <c r="V48" s="102">
        <f t="shared" si="6"/>
        <v>0</v>
      </c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</row>
    <row r="49" spans="1:42" ht="15.75" hidden="1" customHeight="1" x14ac:dyDescent="0.25">
      <c r="A49" s="122">
        <v>1111</v>
      </c>
      <c r="B49" s="133">
        <v>2000000012575</v>
      </c>
      <c r="C49" s="859" t="s">
        <v>237</v>
      </c>
      <c r="D49" s="857"/>
      <c r="E49" s="857"/>
      <c r="F49" s="857"/>
      <c r="G49" s="857"/>
      <c r="H49" s="857"/>
      <c r="I49" s="857"/>
      <c r="J49" s="858"/>
      <c r="K49" s="101">
        <v>6700</v>
      </c>
      <c r="L49" s="101">
        <v>8000</v>
      </c>
      <c r="M49" s="101">
        <v>8900</v>
      </c>
      <c r="N49" s="101">
        <v>9900</v>
      </c>
      <c r="O49" s="100">
        <v>0</v>
      </c>
      <c r="P49" s="186">
        <f t="shared" si="0"/>
        <v>0</v>
      </c>
      <c r="Q49" s="186">
        <f t="shared" si="1"/>
        <v>0</v>
      </c>
      <c r="R49" s="186">
        <f t="shared" si="2"/>
        <v>0</v>
      </c>
      <c r="S49" s="186">
        <f t="shared" si="3"/>
        <v>0</v>
      </c>
      <c r="T49" s="186">
        <f t="shared" si="4"/>
        <v>0</v>
      </c>
      <c r="U49" s="186">
        <f t="shared" si="5"/>
        <v>0</v>
      </c>
      <c r="V49" s="103">
        <f t="shared" si="6"/>
        <v>0</v>
      </c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</row>
    <row r="50" spans="1:42" ht="15.75" hidden="1" customHeight="1" x14ac:dyDescent="0.25">
      <c r="A50" s="130">
        <v>1109</v>
      </c>
      <c r="B50" s="138">
        <v>2000000012551</v>
      </c>
      <c r="C50" s="856" t="s">
        <v>238</v>
      </c>
      <c r="D50" s="857"/>
      <c r="E50" s="857"/>
      <c r="F50" s="857"/>
      <c r="G50" s="857"/>
      <c r="H50" s="857"/>
      <c r="I50" s="857"/>
      <c r="J50" s="858"/>
      <c r="K50" s="99">
        <v>6700</v>
      </c>
      <c r="L50" s="99">
        <v>8000</v>
      </c>
      <c r="M50" s="99">
        <v>8900</v>
      </c>
      <c r="N50" s="99">
        <v>9900</v>
      </c>
      <c r="O50" s="100">
        <v>0</v>
      </c>
      <c r="P50" s="186">
        <f t="shared" si="0"/>
        <v>0</v>
      </c>
      <c r="Q50" s="186">
        <f t="shared" si="1"/>
        <v>0</v>
      </c>
      <c r="R50" s="186">
        <f t="shared" si="2"/>
        <v>0</v>
      </c>
      <c r="S50" s="186">
        <f t="shared" si="3"/>
        <v>0</v>
      </c>
      <c r="T50" s="186">
        <f t="shared" si="4"/>
        <v>0</v>
      </c>
      <c r="U50" s="186">
        <f t="shared" si="5"/>
        <v>0</v>
      </c>
      <c r="V50" s="102">
        <f t="shared" si="6"/>
        <v>0</v>
      </c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1:42" ht="15.75" hidden="1" customHeight="1" x14ac:dyDescent="0.25">
      <c r="A51" s="113">
        <v>1325</v>
      </c>
      <c r="B51" s="113">
        <v>2000000015156</v>
      </c>
      <c r="C51" s="859" t="s">
        <v>80</v>
      </c>
      <c r="D51" s="857"/>
      <c r="E51" s="857"/>
      <c r="F51" s="857"/>
      <c r="G51" s="857"/>
      <c r="H51" s="857"/>
      <c r="I51" s="857"/>
      <c r="J51" s="858"/>
      <c r="K51" s="101">
        <v>7900</v>
      </c>
      <c r="L51" s="101">
        <v>9500</v>
      </c>
      <c r="M51" s="101">
        <v>10700</v>
      </c>
      <c r="N51" s="101">
        <v>11900</v>
      </c>
      <c r="O51" s="100">
        <v>0</v>
      </c>
      <c r="P51" s="186">
        <f t="shared" si="0"/>
        <v>0</v>
      </c>
      <c r="Q51" s="186">
        <f t="shared" si="1"/>
        <v>0</v>
      </c>
      <c r="R51" s="186">
        <f t="shared" si="2"/>
        <v>0</v>
      </c>
      <c r="S51" s="186">
        <f t="shared" si="3"/>
        <v>0</v>
      </c>
      <c r="T51" s="186">
        <f t="shared" si="4"/>
        <v>0</v>
      </c>
      <c r="U51" s="186">
        <f t="shared" si="5"/>
        <v>0</v>
      </c>
      <c r="V51" s="103">
        <f t="shared" si="6"/>
        <v>0</v>
      </c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1:42" ht="15.75" hidden="1" customHeight="1" x14ac:dyDescent="0.25">
      <c r="A52" s="113">
        <v>1324</v>
      </c>
      <c r="B52" s="113">
        <v>2000000015149</v>
      </c>
      <c r="C52" s="860" t="s">
        <v>81</v>
      </c>
      <c r="D52" s="861"/>
      <c r="E52" s="861"/>
      <c r="F52" s="861"/>
      <c r="G52" s="861"/>
      <c r="H52" s="861"/>
      <c r="I52" s="861"/>
      <c r="J52" s="862"/>
      <c r="K52" s="99">
        <v>6900</v>
      </c>
      <c r="L52" s="99">
        <v>8300</v>
      </c>
      <c r="M52" s="99">
        <v>9300</v>
      </c>
      <c r="N52" s="99">
        <v>10300</v>
      </c>
      <c r="O52" s="100">
        <v>0</v>
      </c>
      <c r="P52" s="186">
        <f t="shared" si="0"/>
        <v>0</v>
      </c>
      <c r="Q52" s="186">
        <f t="shared" si="1"/>
        <v>0</v>
      </c>
      <c r="R52" s="186">
        <f t="shared" si="2"/>
        <v>0</v>
      </c>
      <c r="S52" s="186">
        <f t="shared" si="3"/>
        <v>0</v>
      </c>
      <c r="T52" s="186">
        <f t="shared" si="4"/>
        <v>0</v>
      </c>
      <c r="U52" s="186">
        <f t="shared" si="5"/>
        <v>0</v>
      </c>
      <c r="V52" s="102">
        <f t="shared" si="6"/>
        <v>0</v>
      </c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1:42" ht="15.75" hidden="1" customHeight="1" thickBot="1" x14ac:dyDescent="0.3">
      <c r="A53" s="113">
        <v>1299</v>
      </c>
      <c r="B53" s="113">
        <v>2000000014890</v>
      </c>
      <c r="C53" s="863" t="s">
        <v>239</v>
      </c>
      <c r="D53" s="864"/>
      <c r="E53" s="864"/>
      <c r="F53" s="864"/>
      <c r="G53" s="864"/>
      <c r="H53" s="864"/>
      <c r="I53" s="864"/>
      <c r="J53" s="864"/>
      <c r="K53" s="200">
        <v>8400</v>
      </c>
      <c r="L53" s="200">
        <v>10000</v>
      </c>
      <c r="M53" s="200">
        <v>11300</v>
      </c>
      <c r="N53" s="200">
        <v>12600</v>
      </c>
      <c r="O53" s="106">
        <v>0</v>
      </c>
      <c r="P53" s="187">
        <f t="shared" si="0"/>
        <v>0</v>
      </c>
      <c r="Q53" s="187">
        <f t="shared" si="1"/>
        <v>0</v>
      </c>
      <c r="R53" s="187">
        <f t="shared" si="2"/>
        <v>0</v>
      </c>
      <c r="S53" s="187">
        <f t="shared" si="3"/>
        <v>0</v>
      </c>
      <c r="T53" s="187">
        <f t="shared" si="4"/>
        <v>0</v>
      </c>
      <c r="U53" s="187">
        <f t="shared" si="5"/>
        <v>0</v>
      </c>
      <c r="V53" s="174">
        <f>IF($Q$16&lt;20000,N53,IF($Q$16&lt;50000,M53,IF($R$16&lt;50000,M53,IF($S$16&lt;80000,L53,IF($T$16&gt;500000,J53,K53)))))*O53</f>
        <v>0</v>
      </c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1:42" ht="15" hidden="1" customHeight="1" x14ac:dyDescent="0.25">
      <c r="A54" s="113">
        <v>2521</v>
      </c>
      <c r="B54" s="113">
        <v>2000000028170</v>
      </c>
      <c r="C54" s="866"/>
      <c r="D54" s="867"/>
      <c r="E54" s="867"/>
      <c r="F54" s="867"/>
      <c r="G54" s="867"/>
      <c r="H54" s="867"/>
      <c r="I54" s="867"/>
      <c r="J54" s="867"/>
      <c r="K54" s="247"/>
      <c r="L54" s="247"/>
      <c r="M54" s="247"/>
      <c r="N54" s="247"/>
      <c r="O54" s="248">
        <v>0</v>
      </c>
      <c r="P54" s="199">
        <f t="shared" ref="P54:P55" si="7">O54*N54</f>
        <v>0</v>
      </c>
      <c r="Q54" s="199">
        <f t="shared" ref="Q54:Q55" si="8">O54*M54</f>
        <v>0</v>
      </c>
      <c r="R54" s="199">
        <f t="shared" ref="R54:R55" si="9">O54*L54</f>
        <v>0</v>
      </c>
      <c r="S54" s="199">
        <f t="shared" ref="S54:S55" si="10">O54*K54</f>
        <v>0</v>
      </c>
      <c r="T54" s="199">
        <f t="shared" ref="T54:T55" si="11">O54*J54</f>
        <v>0</v>
      </c>
      <c r="U54" s="199">
        <f t="shared" ref="U54:U55" si="12">O54*I54</f>
        <v>0</v>
      </c>
      <c r="V54" s="249">
        <f t="shared" ref="V54:V55" si="13">IF($Q$16&lt;20000,N54,IF($Q$16&lt;50000,M54,IF($R$16&lt;50000,M54,IF($S$16&lt;80000,L54,IF($T$16&gt;500000,J54,K54)))))*O54</f>
        <v>0</v>
      </c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1:42" ht="15.75" hidden="1" customHeight="1" thickBot="1" x14ac:dyDescent="0.3">
      <c r="A55" s="113">
        <v>2520</v>
      </c>
      <c r="B55" s="113">
        <v>2000000028163</v>
      </c>
      <c r="C55" s="868"/>
      <c r="D55" s="869"/>
      <c r="E55" s="869"/>
      <c r="F55" s="869"/>
      <c r="G55" s="869"/>
      <c r="H55" s="869"/>
      <c r="I55" s="869"/>
      <c r="J55" s="869"/>
      <c r="K55" s="250"/>
      <c r="L55" s="250"/>
      <c r="M55" s="250"/>
      <c r="N55" s="250"/>
      <c r="O55" s="251">
        <v>0</v>
      </c>
      <c r="P55" s="187">
        <f t="shared" si="7"/>
        <v>0</v>
      </c>
      <c r="Q55" s="187">
        <f t="shared" si="8"/>
        <v>0</v>
      </c>
      <c r="R55" s="187">
        <f t="shared" si="9"/>
        <v>0</v>
      </c>
      <c r="S55" s="187">
        <f t="shared" si="10"/>
        <v>0</v>
      </c>
      <c r="T55" s="187">
        <f t="shared" si="11"/>
        <v>0</v>
      </c>
      <c r="U55" s="187">
        <f t="shared" si="12"/>
        <v>0</v>
      </c>
      <c r="V55" s="252">
        <f t="shared" si="13"/>
        <v>0</v>
      </c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1:42" ht="15.75" customHeight="1" x14ac:dyDescent="0.25">
      <c r="C56" s="696" t="s">
        <v>40</v>
      </c>
      <c r="D56" s="865"/>
      <c r="E56" s="865"/>
      <c r="F56" s="865"/>
      <c r="G56" s="865"/>
      <c r="H56" s="865"/>
      <c r="I56" s="865"/>
      <c r="J56" s="865"/>
      <c r="K56" s="865"/>
      <c r="L56" s="865"/>
      <c r="M56" s="865"/>
      <c r="N56" s="865"/>
      <c r="O56" s="865"/>
      <c r="P56" s="188"/>
      <c r="Q56" s="188"/>
      <c r="R56" s="188"/>
      <c r="S56" s="188"/>
      <c r="T56" s="188"/>
      <c r="U56" s="188"/>
      <c r="V56" s="97"/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1:42" ht="15.75" customHeight="1" thickBot="1" x14ac:dyDescent="0.3">
      <c r="C57" s="696"/>
      <c r="D57" s="865"/>
      <c r="E57" s="865"/>
      <c r="F57" s="865"/>
      <c r="G57" s="865"/>
      <c r="H57" s="865"/>
      <c r="I57" s="865"/>
      <c r="J57" s="865"/>
      <c r="K57" s="865"/>
      <c r="L57" s="865"/>
      <c r="M57" s="865"/>
      <c r="N57" s="865"/>
      <c r="O57" s="865"/>
      <c r="P57" s="188"/>
      <c r="Q57" s="188"/>
      <c r="R57" s="188"/>
      <c r="S57" s="188"/>
      <c r="T57" s="188"/>
      <c r="U57" s="188"/>
      <c r="V57" s="97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42" ht="15.75" customHeight="1" x14ac:dyDescent="0.25">
      <c r="A58" s="125">
        <v>127</v>
      </c>
      <c r="B58" s="132">
        <v>2000000001463</v>
      </c>
      <c r="C58" s="242" t="s">
        <v>82</v>
      </c>
      <c r="D58" s="243"/>
      <c r="E58" s="243"/>
      <c r="F58" s="243"/>
      <c r="G58" s="243"/>
      <c r="H58" s="243"/>
      <c r="I58" s="243"/>
      <c r="J58" s="429"/>
      <c r="K58" s="227">
        <v>400</v>
      </c>
      <c r="L58" s="227">
        <v>450</v>
      </c>
      <c r="M58" s="227">
        <v>500</v>
      </c>
      <c r="N58" s="227">
        <v>600</v>
      </c>
      <c r="O58" s="105">
        <v>0</v>
      </c>
      <c r="P58" s="228">
        <f t="shared" ref="P58:P103" si="14">O58*N58</f>
        <v>0</v>
      </c>
      <c r="Q58" s="228">
        <f t="shared" ref="Q58:Q103" si="15">O58*M58</f>
        <v>0</v>
      </c>
      <c r="R58" s="228">
        <f t="shared" ref="R58:R103" si="16">O58*L58</f>
        <v>0</v>
      </c>
      <c r="S58" s="228">
        <f t="shared" ref="S58:S103" si="17">O58*K58</f>
        <v>0</v>
      </c>
      <c r="T58" s="228">
        <f t="shared" ref="T58:T103" si="18">O58*J58</f>
        <v>0</v>
      </c>
      <c r="U58" s="228">
        <f t="shared" ref="U58:U103" si="19">O58*I58</f>
        <v>0</v>
      </c>
      <c r="V58" s="210">
        <f t="shared" ref="V58:V103" si="20">IF($Q$16&lt;20000,N58,IF($Q$16&lt;50000,M58,IF($R$16&lt;50000,M58,IF($S$16&lt;80000,L58,IF($T$16&gt;500000,J58,K58)))))*O58</f>
        <v>0</v>
      </c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1:42" ht="15.75" customHeight="1" x14ac:dyDescent="0.25">
      <c r="A59" s="127">
        <v>914</v>
      </c>
      <c r="B59" s="133">
        <v>2000000010304</v>
      </c>
      <c r="C59" s="458" t="s">
        <v>83</v>
      </c>
      <c r="D59" s="384"/>
      <c r="E59" s="384"/>
      <c r="F59" s="384"/>
      <c r="G59" s="384"/>
      <c r="H59" s="384"/>
      <c r="I59" s="385"/>
      <c r="J59" s="459"/>
      <c r="K59" s="292">
        <v>500</v>
      </c>
      <c r="L59" s="292">
        <v>550</v>
      </c>
      <c r="M59" s="292">
        <v>600</v>
      </c>
      <c r="N59" s="292">
        <v>700</v>
      </c>
      <c r="O59" s="100">
        <v>0</v>
      </c>
      <c r="P59" s="460">
        <f t="shared" si="14"/>
        <v>0</v>
      </c>
      <c r="Q59" s="460">
        <f t="shared" si="15"/>
        <v>0</v>
      </c>
      <c r="R59" s="460">
        <f t="shared" si="16"/>
        <v>0</v>
      </c>
      <c r="S59" s="460">
        <f t="shared" si="17"/>
        <v>0</v>
      </c>
      <c r="T59" s="460">
        <f t="shared" si="18"/>
        <v>0</v>
      </c>
      <c r="U59" s="460">
        <f t="shared" si="19"/>
        <v>0</v>
      </c>
      <c r="V59" s="293">
        <f t="shared" si="20"/>
        <v>0</v>
      </c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1:42" ht="15.75" customHeight="1" thickBot="1" x14ac:dyDescent="0.3">
      <c r="A60" s="128">
        <v>340</v>
      </c>
      <c r="B60" s="134">
        <v>2000000003849</v>
      </c>
      <c r="C60" s="430" t="s">
        <v>84</v>
      </c>
      <c r="D60" s="431"/>
      <c r="E60" s="431"/>
      <c r="F60" s="431"/>
      <c r="G60" s="431"/>
      <c r="H60" s="431"/>
      <c r="I60" s="432"/>
      <c r="J60" s="433"/>
      <c r="K60" s="434">
        <v>600</v>
      </c>
      <c r="L60" s="434">
        <v>700</v>
      </c>
      <c r="M60" s="434">
        <v>800</v>
      </c>
      <c r="N60" s="434">
        <v>1200</v>
      </c>
      <c r="O60" s="218">
        <v>0</v>
      </c>
      <c r="P60" s="435">
        <f t="shared" si="14"/>
        <v>0</v>
      </c>
      <c r="Q60" s="435">
        <f t="shared" si="15"/>
        <v>0</v>
      </c>
      <c r="R60" s="435">
        <f t="shared" si="16"/>
        <v>0</v>
      </c>
      <c r="S60" s="435">
        <f t="shared" si="17"/>
        <v>0</v>
      </c>
      <c r="T60" s="435">
        <f t="shared" si="18"/>
        <v>0</v>
      </c>
      <c r="U60" s="435">
        <f t="shared" si="19"/>
        <v>0</v>
      </c>
      <c r="V60" s="436">
        <f t="shared" si="20"/>
        <v>0</v>
      </c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1:42" ht="15.75" customHeight="1" thickBot="1" x14ac:dyDescent="0.3">
      <c r="A61" s="463">
        <v>1236</v>
      </c>
      <c r="B61" s="463">
        <v>2000000014241</v>
      </c>
      <c r="C61" s="464" t="s">
        <v>251</v>
      </c>
      <c r="D61" s="462"/>
      <c r="E61" s="462"/>
      <c r="F61" s="462"/>
      <c r="G61" s="462"/>
      <c r="H61" s="462"/>
      <c r="I61" s="462"/>
      <c r="J61" s="465"/>
      <c r="K61" s="466">
        <v>350</v>
      </c>
      <c r="L61" s="466">
        <v>450</v>
      </c>
      <c r="M61" s="466">
        <v>500</v>
      </c>
      <c r="N61" s="466">
        <v>700</v>
      </c>
      <c r="O61" s="105">
        <v>0</v>
      </c>
      <c r="P61" s="222">
        <f t="shared" si="14"/>
        <v>0</v>
      </c>
      <c r="Q61" s="222">
        <f t="shared" si="15"/>
        <v>0</v>
      </c>
      <c r="R61" s="222">
        <f t="shared" si="16"/>
        <v>0</v>
      </c>
      <c r="S61" s="222">
        <f t="shared" si="17"/>
        <v>0</v>
      </c>
      <c r="T61" s="222">
        <f t="shared" si="18"/>
        <v>0</v>
      </c>
      <c r="U61" s="222">
        <f t="shared" si="19"/>
        <v>0</v>
      </c>
      <c r="V61" s="461">
        <f t="shared" si="20"/>
        <v>0</v>
      </c>
      <c r="W61" s="175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1:42" ht="15.75" hidden="1" customHeight="1" x14ac:dyDescent="0.25">
      <c r="A62" s="113">
        <v>1332</v>
      </c>
      <c r="B62" s="113">
        <v>2000000015224</v>
      </c>
      <c r="C62" s="437" t="s">
        <v>85</v>
      </c>
      <c r="D62" s="438"/>
      <c r="E62" s="438"/>
      <c r="F62" s="438"/>
      <c r="G62" s="438"/>
      <c r="H62" s="438"/>
      <c r="I62" s="438"/>
      <c r="J62" s="439"/>
      <c r="K62" s="101">
        <v>250</v>
      </c>
      <c r="L62" s="101">
        <v>330</v>
      </c>
      <c r="M62" s="101">
        <v>400</v>
      </c>
      <c r="N62" s="101">
        <v>500</v>
      </c>
      <c r="O62" s="100">
        <v>0</v>
      </c>
      <c r="P62" s="213">
        <f t="shared" si="14"/>
        <v>0</v>
      </c>
      <c r="Q62" s="213">
        <f t="shared" si="15"/>
        <v>0</v>
      </c>
      <c r="R62" s="213">
        <f t="shared" si="16"/>
        <v>0</v>
      </c>
      <c r="S62" s="213">
        <f t="shared" si="17"/>
        <v>0</v>
      </c>
      <c r="T62" s="213">
        <f t="shared" si="18"/>
        <v>0</v>
      </c>
      <c r="U62" s="213">
        <f t="shared" si="19"/>
        <v>0</v>
      </c>
      <c r="V62" s="108">
        <f t="shared" si="20"/>
        <v>0</v>
      </c>
      <c r="W62" s="175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1:42" ht="15.75" hidden="1" customHeight="1" x14ac:dyDescent="0.25">
      <c r="A63" s="158">
        <v>1237</v>
      </c>
      <c r="B63" s="158">
        <v>2000000014258</v>
      </c>
      <c r="C63" s="253" t="s">
        <v>227</v>
      </c>
      <c r="D63" s="254"/>
      <c r="E63" s="254"/>
      <c r="F63" s="254"/>
      <c r="G63" s="254"/>
      <c r="H63" s="254"/>
      <c r="I63" s="254"/>
      <c r="J63" s="255"/>
      <c r="K63" s="213">
        <v>250</v>
      </c>
      <c r="L63" s="213">
        <v>330</v>
      </c>
      <c r="M63" s="213">
        <v>400</v>
      </c>
      <c r="N63" s="213">
        <v>500</v>
      </c>
      <c r="O63" s="244">
        <v>0</v>
      </c>
      <c r="P63" s="212">
        <f t="shared" si="14"/>
        <v>0</v>
      </c>
      <c r="Q63" s="212">
        <f t="shared" si="15"/>
        <v>0</v>
      </c>
      <c r="R63" s="212">
        <f t="shared" si="16"/>
        <v>0</v>
      </c>
      <c r="S63" s="212">
        <f t="shared" si="17"/>
        <v>0</v>
      </c>
      <c r="T63" s="212">
        <f t="shared" si="18"/>
        <v>0</v>
      </c>
      <c r="U63" s="212">
        <f t="shared" si="19"/>
        <v>0</v>
      </c>
      <c r="V63" s="246">
        <f t="shared" si="20"/>
        <v>0</v>
      </c>
      <c r="W63" s="175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1:42" ht="15.75" hidden="1" customHeight="1" x14ac:dyDescent="0.25">
      <c r="A64" s="113">
        <v>1336</v>
      </c>
      <c r="B64" s="113">
        <v>2000000015262</v>
      </c>
      <c r="C64" s="440" t="s">
        <v>228</v>
      </c>
      <c r="D64" s="441"/>
      <c r="E64" s="441"/>
      <c r="F64" s="441"/>
      <c r="G64" s="441"/>
      <c r="H64" s="441"/>
      <c r="I64" s="441"/>
      <c r="J64" s="442"/>
      <c r="K64" s="212">
        <v>250</v>
      </c>
      <c r="L64" s="212">
        <v>330</v>
      </c>
      <c r="M64" s="212">
        <v>400</v>
      </c>
      <c r="N64" s="212">
        <v>500</v>
      </c>
      <c r="O64" s="244">
        <v>0</v>
      </c>
      <c r="P64" s="213">
        <f t="shared" si="14"/>
        <v>0</v>
      </c>
      <c r="Q64" s="213">
        <f t="shared" si="15"/>
        <v>0</v>
      </c>
      <c r="R64" s="213">
        <f t="shared" si="16"/>
        <v>0</v>
      </c>
      <c r="S64" s="213">
        <f t="shared" si="17"/>
        <v>0</v>
      </c>
      <c r="T64" s="213">
        <f t="shared" si="18"/>
        <v>0</v>
      </c>
      <c r="U64" s="213">
        <f t="shared" si="19"/>
        <v>0</v>
      </c>
      <c r="V64" s="245">
        <f t="shared" si="20"/>
        <v>0</v>
      </c>
      <c r="W64" s="175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1:42" ht="15.75" hidden="1" customHeight="1" x14ac:dyDescent="0.25">
      <c r="A65" s="158">
        <v>1337</v>
      </c>
      <c r="B65" s="158">
        <v>2000000015279</v>
      </c>
      <c r="C65" s="253" t="s">
        <v>229</v>
      </c>
      <c r="D65" s="254"/>
      <c r="E65" s="254"/>
      <c r="F65" s="254"/>
      <c r="G65" s="254"/>
      <c r="H65" s="254"/>
      <c r="I65" s="254"/>
      <c r="J65" s="255"/>
      <c r="K65" s="213">
        <v>250</v>
      </c>
      <c r="L65" s="213">
        <v>330</v>
      </c>
      <c r="M65" s="213">
        <v>400</v>
      </c>
      <c r="N65" s="213">
        <v>500</v>
      </c>
      <c r="O65" s="244">
        <v>0</v>
      </c>
      <c r="P65" s="212">
        <f t="shared" si="14"/>
        <v>0</v>
      </c>
      <c r="Q65" s="212">
        <f t="shared" si="15"/>
        <v>0</v>
      </c>
      <c r="R65" s="212">
        <f t="shared" si="16"/>
        <v>0</v>
      </c>
      <c r="S65" s="212">
        <f t="shared" si="17"/>
        <v>0</v>
      </c>
      <c r="T65" s="212">
        <f t="shared" si="18"/>
        <v>0</v>
      </c>
      <c r="U65" s="212">
        <f t="shared" si="19"/>
        <v>0</v>
      </c>
      <c r="V65" s="246">
        <f t="shared" si="20"/>
        <v>0</v>
      </c>
      <c r="W65" s="175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1:42" ht="15.75" hidden="1" customHeight="1" x14ac:dyDescent="0.25">
      <c r="A66" s="113">
        <v>1235</v>
      </c>
      <c r="B66" s="113">
        <v>2000000014234</v>
      </c>
      <c r="C66" s="440" t="s">
        <v>86</v>
      </c>
      <c r="D66" s="441"/>
      <c r="E66" s="441"/>
      <c r="F66" s="441"/>
      <c r="G66" s="441"/>
      <c r="H66" s="441"/>
      <c r="I66" s="441"/>
      <c r="J66" s="442"/>
      <c r="K66" s="212">
        <v>250</v>
      </c>
      <c r="L66" s="212">
        <v>330</v>
      </c>
      <c r="M66" s="212">
        <v>400</v>
      </c>
      <c r="N66" s="212">
        <v>500</v>
      </c>
      <c r="O66" s="244">
        <v>0</v>
      </c>
      <c r="P66" s="213">
        <f t="shared" si="14"/>
        <v>0</v>
      </c>
      <c r="Q66" s="213">
        <f t="shared" si="15"/>
        <v>0</v>
      </c>
      <c r="R66" s="213">
        <f t="shared" si="16"/>
        <v>0</v>
      </c>
      <c r="S66" s="213">
        <f t="shared" si="17"/>
        <v>0</v>
      </c>
      <c r="T66" s="213">
        <f t="shared" si="18"/>
        <v>0</v>
      </c>
      <c r="U66" s="213">
        <f t="shared" si="19"/>
        <v>0</v>
      </c>
      <c r="V66" s="245">
        <f t="shared" si="20"/>
        <v>0</v>
      </c>
      <c r="W66" s="175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1:42" ht="15.75" hidden="1" customHeight="1" x14ac:dyDescent="0.25">
      <c r="A67" s="158">
        <v>1333</v>
      </c>
      <c r="B67" s="158">
        <v>2000000015231</v>
      </c>
      <c r="C67" s="253" t="s">
        <v>87</v>
      </c>
      <c r="D67" s="254"/>
      <c r="E67" s="254"/>
      <c r="F67" s="254"/>
      <c r="G67" s="254"/>
      <c r="H67" s="254"/>
      <c r="I67" s="254"/>
      <c r="J67" s="255"/>
      <c r="K67" s="213">
        <v>250</v>
      </c>
      <c r="L67" s="213">
        <v>330</v>
      </c>
      <c r="M67" s="213">
        <v>400</v>
      </c>
      <c r="N67" s="213">
        <v>500</v>
      </c>
      <c r="O67" s="244">
        <v>0</v>
      </c>
      <c r="P67" s="213">
        <f t="shared" ref="P67:P70" si="21">O67*N67</f>
        <v>0</v>
      </c>
      <c r="Q67" s="213">
        <f t="shared" ref="Q67:Q70" si="22">O67*M67</f>
        <v>0</v>
      </c>
      <c r="R67" s="213">
        <f t="shared" ref="R67:R70" si="23">O67*L67</f>
        <v>0</v>
      </c>
      <c r="S67" s="213">
        <f t="shared" ref="S67:S70" si="24">O67*K67</f>
        <v>0</v>
      </c>
      <c r="T67" s="213">
        <f t="shared" ref="T67:T70" si="25">O67*J67</f>
        <v>0</v>
      </c>
      <c r="U67" s="213">
        <f t="shared" ref="U67:U70" si="26">O67*I67</f>
        <v>0</v>
      </c>
      <c r="V67" s="246">
        <f t="shared" si="20"/>
        <v>0</v>
      </c>
      <c r="W67" s="175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1:42" ht="15.75" hidden="1" customHeight="1" thickBot="1" x14ac:dyDescent="0.3">
      <c r="A68" s="120">
        <v>180</v>
      </c>
      <c r="B68" s="152">
        <v>2000000002064</v>
      </c>
      <c r="C68" s="443" t="s">
        <v>88</v>
      </c>
      <c r="D68" s="444"/>
      <c r="E68" s="444"/>
      <c r="F68" s="444"/>
      <c r="G68" s="444"/>
      <c r="H68" s="444"/>
      <c r="I68" s="444"/>
      <c r="J68" s="445"/>
      <c r="K68" s="446">
        <v>190</v>
      </c>
      <c r="L68" s="446">
        <v>250</v>
      </c>
      <c r="M68" s="446">
        <v>300</v>
      </c>
      <c r="N68" s="446">
        <v>400</v>
      </c>
      <c r="O68" s="256">
        <v>0</v>
      </c>
      <c r="P68" s="447">
        <f t="shared" si="21"/>
        <v>0</v>
      </c>
      <c r="Q68" s="447">
        <f t="shared" si="22"/>
        <v>0</v>
      </c>
      <c r="R68" s="447">
        <f t="shared" si="23"/>
        <v>0</v>
      </c>
      <c r="S68" s="447">
        <f t="shared" si="24"/>
        <v>0</v>
      </c>
      <c r="T68" s="447">
        <f t="shared" si="25"/>
        <v>0</v>
      </c>
      <c r="U68" s="447">
        <f t="shared" si="26"/>
        <v>0</v>
      </c>
      <c r="V68" s="448">
        <f t="shared" si="20"/>
        <v>0</v>
      </c>
      <c r="W68" s="175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1:42" ht="15.75" customHeight="1" x14ac:dyDescent="0.25">
      <c r="A69" s="159">
        <v>641</v>
      </c>
      <c r="B69" s="160">
        <v>2000000007304</v>
      </c>
      <c r="C69" s="223" t="s">
        <v>89</v>
      </c>
      <c r="D69" s="224"/>
      <c r="E69" s="224"/>
      <c r="F69" s="224"/>
      <c r="G69" s="224"/>
      <c r="H69" s="224"/>
      <c r="I69" s="225"/>
      <c r="J69" s="226"/>
      <c r="K69" s="227">
        <v>300</v>
      </c>
      <c r="L69" s="227">
        <v>350</v>
      </c>
      <c r="M69" s="227">
        <v>400</v>
      </c>
      <c r="N69" s="227">
        <v>500</v>
      </c>
      <c r="O69" s="105">
        <v>0</v>
      </c>
      <c r="P69" s="228">
        <f t="shared" si="21"/>
        <v>0</v>
      </c>
      <c r="Q69" s="228">
        <f t="shared" si="22"/>
        <v>0</v>
      </c>
      <c r="R69" s="228">
        <f t="shared" si="23"/>
        <v>0</v>
      </c>
      <c r="S69" s="228">
        <f t="shared" si="24"/>
        <v>0</v>
      </c>
      <c r="T69" s="228">
        <f t="shared" si="25"/>
        <v>0</v>
      </c>
      <c r="U69" s="228">
        <f t="shared" si="26"/>
        <v>0</v>
      </c>
      <c r="V69" s="219">
        <f t="shared" si="20"/>
        <v>0</v>
      </c>
      <c r="W69" s="175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1:42" ht="15.75" customHeight="1" x14ac:dyDescent="0.25">
      <c r="A70" s="113">
        <v>1302</v>
      </c>
      <c r="B70" s="113">
        <v>2000000014920</v>
      </c>
      <c r="C70" s="467" t="s">
        <v>90</v>
      </c>
      <c r="D70" s="468"/>
      <c r="E70" s="468"/>
      <c r="F70" s="468"/>
      <c r="G70" s="468"/>
      <c r="H70" s="468"/>
      <c r="I70" s="469"/>
      <c r="J70" s="470"/>
      <c r="K70" s="292">
        <v>550</v>
      </c>
      <c r="L70" s="292">
        <v>600</v>
      </c>
      <c r="M70" s="292">
        <v>650</v>
      </c>
      <c r="N70" s="292">
        <v>700</v>
      </c>
      <c r="O70" s="100">
        <v>0</v>
      </c>
      <c r="P70" s="471">
        <f t="shared" si="21"/>
        <v>0</v>
      </c>
      <c r="Q70" s="471">
        <f t="shared" si="22"/>
        <v>0</v>
      </c>
      <c r="R70" s="471">
        <f t="shared" si="23"/>
        <v>0</v>
      </c>
      <c r="S70" s="471">
        <f t="shared" si="24"/>
        <v>0</v>
      </c>
      <c r="T70" s="471">
        <f t="shared" si="25"/>
        <v>0</v>
      </c>
      <c r="U70" s="471">
        <f t="shared" si="26"/>
        <v>0</v>
      </c>
      <c r="V70" s="293">
        <f t="shared" si="20"/>
        <v>0</v>
      </c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1:42" ht="15.75" hidden="1" customHeight="1" x14ac:dyDescent="0.25">
      <c r="A71" s="158">
        <v>1303</v>
      </c>
      <c r="B71" s="158">
        <v>2000000014937</v>
      </c>
      <c r="C71" s="287"/>
      <c r="D71" s="449"/>
      <c r="E71" s="449"/>
      <c r="F71" s="449"/>
      <c r="G71" s="449"/>
      <c r="H71" s="449"/>
      <c r="I71" s="449"/>
      <c r="J71" s="450"/>
      <c r="K71" s="101"/>
      <c r="L71" s="101"/>
      <c r="M71" s="101"/>
      <c r="N71" s="101"/>
      <c r="O71" s="100"/>
      <c r="P71" s="212"/>
      <c r="Q71" s="212"/>
      <c r="R71" s="212"/>
      <c r="S71" s="212"/>
      <c r="T71" s="212"/>
      <c r="U71" s="212"/>
      <c r="V71" s="103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1:42" ht="15.75" hidden="1" customHeight="1" x14ac:dyDescent="0.25">
      <c r="A72" s="113">
        <v>1304</v>
      </c>
      <c r="B72" s="113">
        <v>2000000014944</v>
      </c>
      <c r="C72" s="283"/>
      <c r="D72" s="284"/>
      <c r="E72" s="284"/>
      <c r="F72" s="284"/>
      <c r="G72" s="284"/>
      <c r="H72" s="284"/>
      <c r="I72" s="284"/>
      <c r="J72" s="451"/>
      <c r="K72" s="107"/>
      <c r="L72" s="107"/>
      <c r="M72" s="107"/>
      <c r="N72" s="107"/>
      <c r="O72" s="100"/>
      <c r="P72" s="213"/>
      <c r="Q72" s="213"/>
      <c r="R72" s="213"/>
      <c r="S72" s="213"/>
      <c r="T72" s="213"/>
      <c r="U72" s="213"/>
      <c r="V72" s="10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1:42" ht="15.75" hidden="1" customHeight="1" x14ac:dyDescent="0.25">
      <c r="A73" s="158">
        <v>1300</v>
      </c>
      <c r="B73" s="158">
        <v>2000000014906</v>
      </c>
      <c r="C73" s="285"/>
      <c r="D73" s="286"/>
      <c r="E73" s="286"/>
      <c r="F73" s="286"/>
      <c r="G73" s="286"/>
      <c r="H73" s="286"/>
      <c r="I73" s="286"/>
      <c r="J73" s="214"/>
      <c r="K73" s="101"/>
      <c r="L73" s="101"/>
      <c r="M73" s="101"/>
      <c r="N73" s="101"/>
      <c r="O73" s="100"/>
      <c r="P73" s="212"/>
      <c r="Q73" s="212"/>
      <c r="R73" s="212"/>
      <c r="S73" s="212"/>
      <c r="T73" s="212"/>
      <c r="U73" s="212"/>
      <c r="V73" s="103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1:42" ht="14.25" hidden="1" customHeight="1" x14ac:dyDescent="0.25">
      <c r="A74" s="113">
        <v>1301</v>
      </c>
      <c r="B74" s="113">
        <v>2000000014913</v>
      </c>
      <c r="C74" s="283"/>
      <c r="D74" s="284"/>
      <c r="E74" s="284"/>
      <c r="F74" s="284"/>
      <c r="G74" s="284"/>
      <c r="H74" s="284"/>
      <c r="I74" s="284"/>
      <c r="J74" s="451"/>
      <c r="K74" s="107"/>
      <c r="L74" s="107"/>
      <c r="M74" s="107"/>
      <c r="N74" s="107"/>
      <c r="O74" s="100"/>
      <c r="P74" s="213"/>
      <c r="Q74" s="213"/>
      <c r="R74" s="213"/>
      <c r="S74" s="213"/>
      <c r="T74" s="213"/>
      <c r="U74" s="213"/>
      <c r="V74" s="10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1:42" ht="15.75" hidden="1" customHeight="1" x14ac:dyDescent="0.25">
      <c r="A75" s="158">
        <v>1297</v>
      </c>
      <c r="B75" s="158">
        <v>2000000014876</v>
      </c>
      <c r="C75" s="288"/>
      <c r="D75" s="452"/>
      <c r="E75" s="452"/>
      <c r="F75" s="452"/>
      <c r="G75" s="452"/>
      <c r="H75" s="452"/>
      <c r="I75" s="452"/>
      <c r="J75" s="453"/>
      <c r="K75" s="101"/>
      <c r="L75" s="101"/>
      <c r="M75" s="101"/>
      <c r="N75" s="101"/>
      <c r="O75" s="100"/>
      <c r="P75" s="212"/>
      <c r="Q75" s="212"/>
      <c r="R75" s="212"/>
      <c r="S75" s="212"/>
      <c r="T75" s="212"/>
      <c r="U75" s="212"/>
      <c r="V75" s="103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1:42" ht="15.75" customHeight="1" x14ac:dyDescent="0.25">
      <c r="A76" s="157">
        <v>1170</v>
      </c>
      <c r="B76" s="152">
        <v>2000000013558</v>
      </c>
      <c r="C76" s="220" t="s">
        <v>91</v>
      </c>
      <c r="D76" s="215"/>
      <c r="E76" s="215"/>
      <c r="F76" s="215"/>
      <c r="G76" s="215"/>
      <c r="H76" s="215"/>
      <c r="I76" s="216"/>
      <c r="J76" s="217"/>
      <c r="K76" s="107">
        <v>250</v>
      </c>
      <c r="L76" s="107">
        <v>350</v>
      </c>
      <c r="M76" s="107">
        <v>450</v>
      </c>
      <c r="N76" s="107">
        <v>600</v>
      </c>
      <c r="O76" s="100">
        <v>0</v>
      </c>
      <c r="P76" s="213">
        <f t="shared" si="14"/>
        <v>0</v>
      </c>
      <c r="Q76" s="213">
        <f t="shared" si="15"/>
        <v>0</v>
      </c>
      <c r="R76" s="213">
        <f t="shared" si="16"/>
        <v>0</v>
      </c>
      <c r="S76" s="213">
        <f t="shared" si="17"/>
        <v>0</v>
      </c>
      <c r="T76" s="213">
        <f t="shared" si="18"/>
        <v>0</v>
      </c>
      <c r="U76" s="213">
        <f t="shared" si="19"/>
        <v>0</v>
      </c>
      <c r="V76" s="108">
        <f t="shared" si="20"/>
        <v>0</v>
      </c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1:42" ht="15.75" hidden="1" customHeight="1" thickBot="1" x14ac:dyDescent="0.3">
      <c r="A77" s="161">
        <v>1169</v>
      </c>
      <c r="B77" s="162">
        <v>2000000013534</v>
      </c>
      <c r="C77" s="454"/>
      <c r="D77" s="455"/>
      <c r="E77" s="455"/>
      <c r="F77" s="455"/>
      <c r="G77" s="455"/>
      <c r="H77" s="455"/>
      <c r="I77" s="456"/>
      <c r="J77" s="457"/>
      <c r="K77" s="101"/>
      <c r="L77" s="101"/>
      <c r="M77" s="101"/>
      <c r="N77" s="101"/>
      <c r="O77" s="100"/>
      <c r="P77" s="212"/>
      <c r="Q77" s="212"/>
      <c r="R77" s="212"/>
      <c r="S77" s="212"/>
      <c r="T77" s="212"/>
      <c r="U77" s="212"/>
      <c r="V77" s="103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1:42" ht="15.75" customHeight="1" thickBot="1" x14ac:dyDescent="0.3">
      <c r="A78" s="118">
        <v>1162</v>
      </c>
      <c r="B78" s="163">
        <v>2000000013466</v>
      </c>
      <c r="C78" s="472" t="s">
        <v>92</v>
      </c>
      <c r="D78" s="473"/>
      <c r="E78" s="473"/>
      <c r="F78" s="473"/>
      <c r="G78" s="473"/>
      <c r="H78" s="473"/>
      <c r="I78" s="474"/>
      <c r="J78" s="475"/>
      <c r="K78" s="289">
        <v>1100</v>
      </c>
      <c r="L78" s="289">
        <v>1300</v>
      </c>
      <c r="M78" s="289">
        <v>1500</v>
      </c>
      <c r="N78" s="289">
        <v>1750</v>
      </c>
      <c r="O78" s="100">
        <v>0</v>
      </c>
      <c r="P78" s="471">
        <f t="shared" si="14"/>
        <v>0</v>
      </c>
      <c r="Q78" s="471">
        <f t="shared" si="15"/>
        <v>0</v>
      </c>
      <c r="R78" s="471">
        <f t="shared" si="16"/>
        <v>0</v>
      </c>
      <c r="S78" s="471">
        <f t="shared" si="17"/>
        <v>0</v>
      </c>
      <c r="T78" s="471">
        <f t="shared" si="18"/>
        <v>0</v>
      </c>
      <c r="U78" s="471">
        <f t="shared" si="19"/>
        <v>0</v>
      </c>
      <c r="V78" s="291">
        <f t="shared" si="20"/>
        <v>0</v>
      </c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1:42" ht="15.75" customHeight="1" thickBot="1" x14ac:dyDescent="0.3">
      <c r="A79" s="164">
        <v>1163</v>
      </c>
      <c r="B79" s="165">
        <v>2000000013473</v>
      </c>
      <c r="C79" s="229" t="s">
        <v>93</v>
      </c>
      <c r="D79" s="230"/>
      <c r="E79" s="230"/>
      <c r="F79" s="230"/>
      <c r="G79" s="230"/>
      <c r="H79" s="230"/>
      <c r="I79" s="231"/>
      <c r="J79" s="232"/>
      <c r="K79" s="233">
        <v>500</v>
      </c>
      <c r="L79" s="233">
        <v>550</v>
      </c>
      <c r="M79" s="233">
        <v>600</v>
      </c>
      <c r="N79" s="233">
        <v>700</v>
      </c>
      <c r="O79" s="221">
        <v>0</v>
      </c>
      <c r="P79" s="234">
        <f t="shared" si="14"/>
        <v>0</v>
      </c>
      <c r="Q79" s="234">
        <f t="shared" si="15"/>
        <v>0</v>
      </c>
      <c r="R79" s="234">
        <f t="shared" si="16"/>
        <v>0</v>
      </c>
      <c r="S79" s="234">
        <f t="shared" si="17"/>
        <v>0</v>
      </c>
      <c r="T79" s="234">
        <f t="shared" si="18"/>
        <v>0</v>
      </c>
      <c r="U79" s="234">
        <f t="shared" si="19"/>
        <v>0</v>
      </c>
      <c r="V79" s="235">
        <f t="shared" si="20"/>
        <v>0</v>
      </c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1:42" ht="15.75" customHeight="1" x14ac:dyDescent="0.25">
      <c r="A80" s="120">
        <v>1172</v>
      </c>
      <c r="B80" s="152">
        <v>2000000013572</v>
      </c>
      <c r="C80" s="476" t="s">
        <v>94</v>
      </c>
      <c r="D80" s="477"/>
      <c r="E80" s="477"/>
      <c r="F80" s="477"/>
      <c r="G80" s="477"/>
      <c r="H80" s="477"/>
      <c r="I80" s="478"/>
      <c r="J80" s="479"/>
      <c r="K80" s="480">
        <v>400</v>
      </c>
      <c r="L80" s="480">
        <v>450</v>
      </c>
      <c r="M80" s="480">
        <v>450</v>
      </c>
      <c r="N80" s="480">
        <v>500</v>
      </c>
      <c r="O80" s="83">
        <v>0</v>
      </c>
      <c r="P80" s="481">
        <f t="shared" si="14"/>
        <v>0</v>
      </c>
      <c r="Q80" s="481">
        <f t="shared" si="15"/>
        <v>0</v>
      </c>
      <c r="R80" s="481">
        <f t="shared" si="16"/>
        <v>0</v>
      </c>
      <c r="S80" s="481">
        <f t="shared" si="17"/>
        <v>0</v>
      </c>
      <c r="T80" s="481">
        <f t="shared" si="18"/>
        <v>0</v>
      </c>
      <c r="U80" s="481">
        <f t="shared" si="19"/>
        <v>0</v>
      </c>
      <c r="V80" s="482">
        <f t="shared" si="20"/>
        <v>0</v>
      </c>
      <c r="W80" s="175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1:42" ht="15.75" customHeight="1" thickBot="1" x14ac:dyDescent="0.3">
      <c r="A81" s="159">
        <v>1173</v>
      </c>
      <c r="B81" s="160">
        <v>2000000013589</v>
      </c>
      <c r="C81" s="89" t="s">
        <v>95</v>
      </c>
      <c r="D81" s="286"/>
      <c r="E81" s="286"/>
      <c r="F81" s="286"/>
      <c r="G81" s="286"/>
      <c r="H81" s="286"/>
      <c r="I81" s="65"/>
      <c r="J81" s="66"/>
      <c r="K81" s="54">
        <v>400</v>
      </c>
      <c r="L81" s="54">
        <v>450</v>
      </c>
      <c r="M81" s="54">
        <v>450</v>
      </c>
      <c r="N81" s="54">
        <v>500</v>
      </c>
      <c r="O81" s="84">
        <v>0</v>
      </c>
      <c r="P81" s="190">
        <f t="shared" si="14"/>
        <v>0</v>
      </c>
      <c r="Q81" s="190">
        <f t="shared" si="15"/>
        <v>0</v>
      </c>
      <c r="R81" s="190">
        <f t="shared" si="16"/>
        <v>0</v>
      </c>
      <c r="S81" s="190">
        <f t="shared" si="17"/>
        <v>0</v>
      </c>
      <c r="T81" s="190">
        <f t="shared" si="18"/>
        <v>0</v>
      </c>
      <c r="U81" s="190">
        <f t="shared" si="19"/>
        <v>0</v>
      </c>
      <c r="V81" s="55">
        <f t="shared" si="20"/>
        <v>0</v>
      </c>
      <c r="W81" s="175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1:42" ht="15.75" customHeight="1" x14ac:dyDescent="0.25">
      <c r="A82" s="483">
        <v>1174</v>
      </c>
      <c r="B82" s="484">
        <v>2000000013602</v>
      </c>
      <c r="C82" s="415" t="s">
        <v>96</v>
      </c>
      <c r="D82" s="416"/>
      <c r="E82" s="416"/>
      <c r="F82" s="416"/>
      <c r="G82" s="416"/>
      <c r="H82" s="416"/>
      <c r="I82" s="417"/>
      <c r="J82" s="418"/>
      <c r="K82" s="419">
        <v>500</v>
      </c>
      <c r="L82" s="419">
        <v>500</v>
      </c>
      <c r="M82" s="419">
        <v>600</v>
      </c>
      <c r="N82" s="419">
        <v>700</v>
      </c>
      <c r="O82" s="84">
        <v>0</v>
      </c>
      <c r="P82" s="485">
        <f t="shared" si="14"/>
        <v>0</v>
      </c>
      <c r="Q82" s="485">
        <f t="shared" si="15"/>
        <v>0</v>
      </c>
      <c r="R82" s="485">
        <f t="shared" si="16"/>
        <v>0</v>
      </c>
      <c r="S82" s="485">
        <f t="shared" si="17"/>
        <v>0</v>
      </c>
      <c r="T82" s="485">
        <f t="shared" si="18"/>
        <v>0</v>
      </c>
      <c r="U82" s="485">
        <f t="shared" si="19"/>
        <v>0</v>
      </c>
      <c r="V82" s="421">
        <f t="shared" si="20"/>
        <v>0</v>
      </c>
      <c r="W82" s="175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1:42" ht="15.75" customHeight="1" x14ac:dyDescent="0.25">
      <c r="A83" s="236">
        <v>1175</v>
      </c>
      <c r="B83" s="237">
        <v>2000000013619</v>
      </c>
      <c r="C83" s="89" t="s">
        <v>97</v>
      </c>
      <c r="D83" s="286"/>
      <c r="E83" s="286"/>
      <c r="F83" s="286"/>
      <c r="G83" s="286"/>
      <c r="H83" s="286"/>
      <c r="I83" s="65"/>
      <c r="J83" s="66"/>
      <c r="K83" s="54">
        <v>500</v>
      </c>
      <c r="L83" s="54">
        <v>500</v>
      </c>
      <c r="M83" s="54">
        <v>600</v>
      </c>
      <c r="N83" s="54">
        <v>660</v>
      </c>
      <c r="O83" s="84">
        <v>0</v>
      </c>
      <c r="P83" s="190">
        <f t="shared" si="14"/>
        <v>0</v>
      </c>
      <c r="Q83" s="190">
        <f t="shared" si="15"/>
        <v>0</v>
      </c>
      <c r="R83" s="190">
        <f t="shared" si="16"/>
        <v>0</v>
      </c>
      <c r="S83" s="190">
        <f t="shared" si="17"/>
        <v>0</v>
      </c>
      <c r="T83" s="190">
        <f t="shared" si="18"/>
        <v>0</v>
      </c>
      <c r="U83" s="190">
        <f t="shared" si="19"/>
        <v>0</v>
      </c>
      <c r="V83" s="55">
        <f t="shared" si="20"/>
        <v>0</v>
      </c>
      <c r="W83" s="175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1:42" ht="15.75" customHeight="1" thickBot="1" x14ac:dyDescent="0.3">
      <c r="A84" s="127">
        <v>1176</v>
      </c>
      <c r="B84" s="133">
        <v>2000000013626</v>
      </c>
      <c r="C84" s="415" t="s">
        <v>98</v>
      </c>
      <c r="D84" s="416"/>
      <c r="E84" s="416"/>
      <c r="F84" s="416"/>
      <c r="G84" s="416"/>
      <c r="H84" s="416"/>
      <c r="I84" s="417"/>
      <c r="J84" s="418"/>
      <c r="K84" s="419">
        <v>400</v>
      </c>
      <c r="L84" s="419">
        <v>500</v>
      </c>
      <c r="M84" s="419">
        <v>550</v>
      </c>
      <c r="N84" s="419">
        <v>600</v>
      </c>
      <c r="O84" s="84">
        <v>0</v>
      </c>
      <c r="P84" s="485">
        <f t="shared" si="14"/>
        <v>0</v>
      </c>
      <c r="Q84" s="485">
        <f t="shared" si="15"/>
        <v>0</v>
      </c>
      <c r="R84" s="485">
        <f t="shared" si="16"/>
        <v>0</v>
      </c>
      <c r="S84" s="485">
        <f t="shared" si="17"/>
        <v>0</v>
      </c>
      <c r="T84" s="485">
        <f t="shared" si="18"/>
        <v>0</v>
      </c>
      <c r="U84" s="485">
        <f t="shared" si="19"/>
        <v>0</v>
      </c>
      <c r="V84" s="421">
        <f t="shared" si="20"/>
        <v>0</v>
      </c>
      <c r="W84" s="175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1:42" ht="15.75" hidden="1" customHeight="1" thickBot="1" x14ac:dyDescent="0.3">
      <c r="A85" s="166"/>
      <c r="B85" s="167"/>
      <c r="C85" s="491" t="s">
        <v>99</v>
      </c>
      <c r="D85" s="492"/>
      <c r="E85" s="492"/>
      <c r="F85" s="492"/>
      <c r="G85" s="492"/>
      <c r="H85" s="492"/>
      <c r="I85" s="492"/>
      <c r="J85" s="497"/>
      <c r="K85" s="527">
        <v>350</v>
      </c>
      <c r="L85" s="527">
        <v>350</v>
      </c>
      <c r="M85" s="527">
        <v>400</v>
      </c>
      <c r="N85" s="527">
        <v>500</v>
      </c>
      <c r="O85" s="83">
        <v>0</v>
      </c>
      <c r="P85" s="238">
        <f t="shared" si="14"/>
        <v>0</v>
      </c>
      <c r="Q85" s="238">
        <f t="shared" si="15"/>
        <v>0</v>
      </c>
      <c r="R85" s="238">
        <f t="shared" si="16"/>
        <v>0</v>
      </c>
      <c r="S85" s="238">
        <f t="shared" si="17"/>
        <v>0</v>
      </c>
      <c r="T85" s="238">
        <f t="shared" si="18"/>
        <v>0</v>
      </c>
      <c r="U85" s="238">
        <f t="shared" si="19"/>
        <v>0</v>
      </c>
      <c r="V85" s="239">
        <f t="shared" si="20"/>
        <v>0</v>
      </c>
      <c r="W85" s="175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1:42" ht="15.75" customHeight="1" thickBot="1" x14ac:dyDescent="0.3">
      <c r="A86" s="118">
        <v>1164</v>
      </c>
      <c r="B86" s="163">
        <v>2000000013480</v>
      </c>
      <c r="C86" s="514" t="s">
        <v>100</v>
      </c>
      <c r="D86" s="515"/>
      <c r="E86" s="515"/>
      <c r="F86" s="515"/>
      <c r="G86" s="515"/>
      <c r="H86" s="515"/>
      <c r="I86" s="529"/>
      <c r="J86" s="530"/>
      <c r="K86" s="531">
        <v>300</v>
      </c>
      <c r="L86" s="531">
        <v>300</v>
      </c>
      <c r="M86" s="531">
        <v>300</v>
      </c>
      <c r="N86" s="531">
        <v>500</v>
      </c>
      <c r="O86" s="87">
        <v>0</v>
      </c>
      <c r="P86" s="532">
        <f t="shared" si="14"/>
        <v>0</v>
      </c>
      <c r="Q86" s="532">
        <f t="shared" si="15"/>
        <v>0</v>
      </c>
      <c r="R86" s="532">
        <f t="shared" si="16"/>
        <v>0</v>
      </c>
      <c r="S86" s="532">
        <f t="shared" si="17"/>
        <v>0</v>
      </c>
      <c r="T86" s="532">
        <f t="shared" si="18"/>
        <v>0</v>
      </c>
      <c r="U86" s="532">
        <f t="shared" si="19"/>
        <v>0</v>
      </c>
      <c r="V86" s="516">
        <f t="shared" si="20"/>
        <v>0</v>
      </c>
      <c r="W86" s="175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1:42" ht="15.75" hidden="1" customHeight="1" thickBot="1" x14ac:dyDescent="0.3">
      <c r="A87" s="194">
        <v>1845</v>
      </c>
      <c r="B87" s="195">
        <v>2000000020983</v>
      </c>
      <c r="C87" s="491" t="s">
        <v>240</v>
      </c>
      <c r="D87" s="492"/>
      <c r="E87" s="492"/>
      <c r="F87" s="492"/>
      <c r="G87" s="492"/>
      <c r="H87" s="492"/>
      <c r="I87" s="492"/>
      <c r="J87" s="497"/>
      <c r="K87" s="265">
        <v>1600</v>
      </c>
      <c r="L87" s="265">
        <v>1700</v>
      </c>
      <c r="M87" s="265">
        <v>1800</v>
      </c>
      <c r="N87" s="265">
        <v>2300</v>
      </c>
      <c r="O87" s="266">
        <v>0</v>
      </c>
      <c r="P87" s="267">
        <f t="shared" si="14"/>
        <v>0</v>
      </c>
      <c r="Q87" s="267">
        <f t="shared" si="15"/>
        <v>0</v>
      </c>
      <c r="R87" s="267">
        <f t="shared" si="16"/>
        <v>0</v>
      </c>
      <c r="S87" s="267">
        <f t="shared" si="17"/>
        <v>0</v>
      </c>
      <c r="T87" s="267">
        <f t="shared" si="18"/>
        <v>0</v>
      </c>
      <c r="U87" s="267">
        <f t="shared" si="19"/>
        <v>0</v>
      </c>
      <c r="V87" s="268">
        <f t="shared" si="20"/>
        <v>0</v>
      </c>
      <c r="W87" s="175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1:42" ht="15.75" customHeight="1" thickBot="1" x14ac:dyDescent="0.3">
      <c r="A88" s="116">
        <v>1550</v>
      </c>
      <c r="B88" s="142">
        <v>2000000017686</v>
      </c>
      <c r="C88" s="540" t="s">
        <v>101</v>
      </c>
      <c r="D88" s="541"/>
      <c r="E88" s="541"/>
      <c r="F88" s="541"/>
      <c r="G88" s="541"/>
      <c r="H88" s="541"/>
      <c r="I88" s="541"/>
      <c r="J88" s="542"/>
      <c r="K88" s="543">
        <v>2400</v>
      </c>
      <c r="L88" s="543">
        <v>2550</v>
      </c>
      <c r="M88" s="543">
        <v>2700</v>
      </c>
      <c r="N88" s="543">
        <v>3400</v>
      </c>
      <c r="O88" s="82">
        <v>0</v>
      </c>
      <c r="P88" s="544">
        <f t="shared" si="14"/>
        <v>0</v>
      </c>
      <c r="Q88" s="544">
        <f t="shared" si="15"/>
        <v>0</v>
      </c>
      <c r="R88" s="544">
        <f t="shared" si="16"/>
        <v>0</v>
      </c>
      <c r="S88" s="544">
        <f t="shared" si="17"/>
        <v>0</v>
      </c>
      <c r="T88" s="544">
        <f t="shared" si="18"/>
        <v>0</v>
      </c>
      <c r="U88" s="544">
        <f t="shared" si="19"/>
        <v>0</v>
      </c>
      <c r="V88" s="545">
        <f t="shared" si="20"/>
        <v>0</v>
      </c>
      <c r="W88" s="175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1:42" ht="15.75" hidden="1" customHeight="1" thickBot="1" x14ac:dyDescent="0.3">
      <c r="A89" s="168">
        <v>1165</v>
      </c>
      <c r="B89" s="169">
        <v>2000000013497</v>
      </c>
      <c r="C89" s="487" t="s">
        <v>102</v>
      </c>
      <c r="D89" s="488"/>
      <c r="E89" s="488"/>
      <c r="F89" s="488"/>
      <c r="G89" s="488"/>
      <c r="H89" s="488"/>
      <c r="I89" s="489"/>
      <c r="J89" s="490"/>
      <c r="K89" s="499">
        <v>700</v>
      </c>
      <c r="L89" s="499">
        <v>700</v>
      </c>
      <c r="M89" s="499">
        <v>800</v>
      </c>
      <c r="N89" s="499">
        <v>1000</v>
      </c>
      <c r="O89" s="85">
        <v>0</v>
      </c>
      <c r="P89" s="270">
        <f t="shared" si="14"/>
        <v>0</v>
      </c>
      <c r="Q89" s="270">
        <f t="shared" si="15"/>
        <v>0</v>
      </c>
      <c r="R89" s="270">
        <f t="shared" si="16"/>
        <v>0</v>
      </c>
      <c r="S89" s="270">
        <f t="shared" si="17"/>
        <v>0</v>
      </c>
      <c r="T89" s="270">
        <f t="shared" si="18"/>
        <v>0</v>
      </c>
      <c r="U89" s="270">
        <f t="shared" si="19"/>
        <v>0</v>
      </c>
      <c r="V89" s="271">
        <f t="shared" si="20"/>
        <v>0</v>
      </c>
      <c r="W89" s="175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1:42" ht="15.75" customHeight="1" thickBot="1" x14ac:dyDescent="0.3">
      <c r="A90" s="166"/>
      <c r="B90" s="152">
        <v>2000000022444</v>
      </c>
      <c r="C90" s="533" t="s">
        <v>103</v>
      </c>
      <c r="D90" s="534"/>
      <c r="E90" s="534"/>
      <c r="F90" s="534"/>
      <c r="G90" s="534"/>
      <c r="H90" s="534"/>
      <c r="I90" s="534"/>
      <c r="J90" s="535"/>
      <c r="K90" s="536">
        <v>800</v>
      </c>
      <c r="L90" s="536">
        <v>850</v>
      </c>
      <c r="M90" s="536">
        <v>1000</v>
      </c>
      <c r="N90" s="536">
        <v>1200</v>
      </c>
      <c r="O90" s="83">
        <v>0</v>
      </c>
      <c r="P90" s="537">
        <f t="shared" si="14"/>
        <v>0</v>
      </c>
      <c r="Q90" s="537">
        <f t="shared" si="15"/>
        <v>0</v>
      </c>
      <c r="R90" s="537">
        <f t="shared" si="16"/>
        <v>0</v>
      </c>
      <c r="S90" s="537">
        <f t="shared" si="17"/>
        <v>0</v>
      </c>
      <c r="T90" s="537">
        <f t="shared" si="18"/>
        <v>0</v>
      </c>
      <c r="U90" s="537">
        <f t="shared" si="19"/>
        <v>0</v>
      </c>
      <c r="V90" s="538">
        <f t="shared" si="20"/>
        <v>0</v>
      </c>
      <c r="W90" s="175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1:42" ht="15.75" hidden="1" customHeight="1" x14ac:dyDescent="0.25">
      <c r="A91" s="170">
        <v>1168</v>
      </c>
      <c r="B91" s="171">
        <v>2000000013527</v>
      </c>
      <c r="C91" s="487" t="s">
        <v>104</v>
      </c>
      <c r="D91" s="488"/>
      <c r="E91" s="488"/>
      <c r="F91" s="488"/>
      <c r="G91" s="488"/>
      <c r="H91" s="488"/>
      <c r="I91" s="489"/>
      <c r="J91" s="490"/>
      <c r="K91" s="269">
        <v>1900</v>
      </c>
      <c r="L91" s="269">
        <v>2100</v>
      </c>
      <c r="M91" s="269">
        <v>2300</v>
      </c>
      <c r="N91" s="269">
        <v>2500</v>
      </c>
      <c r="O91" s="85">
        <v>0</v>
      </c>
      <c r="P91" s="272">
        <f t="shared" si="14"/>
        <v>0</v>
      </c>
      <c r="Q91" s="272">
        <f t="shared" si="15"/>
        <v>0</v>
      </c>
      <c r="R91" s="272">
        <f t="shared" si="16"/>
        <v>0</v>
      </c>
      <c r="S91" s="272">
        <f t="shared" si="17"/>
        <v>0</v>
      </c>
      <c r="T91" s="272">
        <f t="shared" si="18"/>
        <v>0</v>
      </c>
      <c r="U91" s="272">
        <f t="shared" si="19"/>
        <v>0</v>
      </c>
      <c r="V91" s="271">
        <f t="shared" si="20"/>
        <v>0</v>
      </c>
      <c r="W91" s="175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1:42" ht="15.75" hidden="1" customHeight="1" x14ac:dyDescent="0.25">
      <c r="A92" s="122">
        <v>1167</v>
      </c>
      <c r="B92" s="133">
        <v>2000000013510</v>
      </c>
      <c r="C92" s="508" t="s">
        <v>105</v>
      </c>
      <c r="D92" s="509"/>
      <c r="E92" s="509"/>
      <c r="F92" s="509"/>
      <c r="G92" s="509"/>
      <c r="H92" s="509"/>
      <c r="I92" s="510"/>
      <c r="J92" s="511"/>
      <c r="K92" s="426">
        <v>1900</v>
      </c>
      <c r="L92" s="426">
        <v>2100</v>
      </c>
      <c r="M92" s="426">
        <v>2300</v>
      </c>
      <c r="N92" s="426">
        <v>2500</v>
      </c>
      <c r="O92" s="84">
        <v>0</v>
      </c>
      <c r="P92" s="517">
        <f t="shared" si="14"/>
        <v>0</v>
      </c>
      <c r="Q92" s="517">
        <f t="shared" si="15"/>
        <v>0</v>
      </c>
      <c r="R92" s="517">
        <f t="shared" si="16"/>
        <v>0</v>
      </c>
      <c r="S92" s="517">
        <f t="shared" si="17"/>
        <v>0</v>
      </c>
      <c r="T92" s="517">
        <f t="shared" si="18"/>
        <v>0</v>
      </c>
      <c r="U92" s="517">
        <f t="shared" si="19"/>
        <v>0</v>
      </c>
      <c r="V92" s="502">
        <f t="shared" si="20"/>
        <v>0</v>
      </c>
      <c r="W92" s="175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1:42" ht="15.75" hidden="1" customHeight="1" thickBot="1" x14ac:dyDescent="0.3">
      <c r="A93" s="159">
        <v>1166</v>
      </c>
      <c r="B93" s="160">
        <v>2000000013503</v>
      </c>
      <c r="C93" s="491" t="s">
        <v>106</v>
      </c>
      <c r="D93" s="492"/>
      <c r="E93" s="492"/>
      <c r="F93" s="492"/>
      <c r="G93" s="492"/>
      <c r="H93" s="492"/>
      <c r="I93" s="493"/>
      <c r="J93" s="494"/>
      <c r="K93" s="58">
        <v>1900</v>
      </c>
      <c r="L93" s="58">
        <v>2100</v>
      </c>
      <c r="M93" s="58">
        <v>2300</v>
      </c>
      <c r="N93" s="58">
        <v>2500</v>
      </c>
      <c r="O93" s="86">
        <v>0</v>
      </c>
      <c r="P93" s="191">
        <f t="shared" si="14"/>
        <v>0</v>
      </c>
      <c r="Q93" s="191">
        <f t="shared" si="15"/>
        <v>0</v>
      </c>
      <c r="R93" s="191">
        <f t="shared" si="16"/>
        <v>0</v>
      </c>
      <c r="S93" s="191">
        <f t="shared" si="17"/>
        <v>0</v>
      </c>
      <c r="T93" s="191">
        <f t="shared" si="18"/>
        <v>0</v>
      </c>
      <c r="U93" s="191">
        <f t="shared" si="19"/>
        <v>0</v>
      </c>
      <c r="V93" s="59">
        <f t="shared" si="20"/>
        <v>0</v>
      </c>
      <c r="W93" s="175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1:42" ht="15.75" customHeight="1" thickBot="1" x14ac:dyDescent="0.3">
      <c r="A94" s="125">
        <v>20</v>
      </c>
      <c r="B94" s="132">
        <v>2000000000282</v>
      </c>
      <c r="C94" s="546" t="s">
        <v>107</v>
      </c>
      <c r="D94" s="547"/>
      <c r="E94" s="547"/>
      <c r="F94" s="547"/>
      <c r="G94" s="547"/>
      <c r="H94" s="547"/>
      <c r="I94" s="548"/>
      <c r="J94" s="549"/>
      <c r="K94" s="550">
        <v>500</v>
      </c>
      <c r="L94" s="550">
        <v>500</v>
      </c>
      <c r="M94" s="550">
        <v>550</v>
      </c>
      <c r="N94" s="550">
        <v>600</v>
      </c>
      <c r="O94" s="85">
        <v>0</v>
      </c>
      <c r="P94" s="551">
        <f t="shared" si="14"/>
        <v>0</v>
      </c>
      <c r="Q94" s="551">
        <f t="shared" si="15"/>
        <v>0</v>
      </c>
      <c r="R94" s="551">
        <f t="shared" si="16"/>
        <v>0</v>
      </c>
      <c r="S94" s="551">
        <f t="shared" si="17"/>
        <v>0</v>
      </c>
      <c r="T94" s="551">
        <f t="shared" si="18"/>
        <v>0</v>
      </c>
      <c r="U94" s="551">
        <f t="shared" si="19"/>
        <v>0</v>
      </c>
      <c r="V94" s="552">
        <f t="shared" si="20"/>
        <v>0</v>
      </c>
      <c r="W94" s="175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1:42" s="612" customFormat="1" ht="15.75" hidden="1" customHeight="1" thickBot="1" x14ac:dyDescent="0.3">
      <c r="A95" s="607">
        <v>400</v>
      </c>
      <c r="B95" s="608">
        <v>2000000004563</v>
      </c>
      <c r="C95" s="491" t="s">
        <v>108</v>
      </c>
      <c r="D95" s="492"/>
      <c r="E95" s="492"/>
      <c r="F95" s="492"/>
      <c r="G95" s="492"/>
      <c r="H95" s="492"/>
      <c r="I95" s="493"/>
      <c r="J95" s="494"/>
      <c r="K95" s="562">
        <v>150</v>
      </c>
      <c r="L95" s="562">
        <v>200</v>
      </c>
      <c r="M95" s="562">
        <v>250</v>
      </c>
      <c r="N95" s="562">
        <v>300</v>
      </c>
      <c r="O95" s="609">
        <v>0</v>
      </c>
      <c r="P95" s="493">
        <f t="shared" si="14"/>
        <v>0</v>
      </c>
      <c r="Q95" s="493">
        <f t="shared" si="15"/>
        <v>0</v>
      </c>
      <c r="R95" s="493">
        <f t="shared" si="16"/>
        <v>0</v>
      </c>
      <c r="S95" s="493">
        <f t="shared" si="17"/>
        <v>0</v>
      </c>
      <c r="T95" s="493">
        <f t="shared" si="18"/>
        <v>0</v>
      </c>
      <c r="U95" s="493">
        <f t="shared" si="19"/>
        <v>0</v>
      </c>
      <c r="V95" s="610">
        <f t="shared" si="20"/>
        <v>0</v>
      </c>
      <c r="W95" s="611"/>
      <c r="X95" s="611"/>
      <c r="Y95" s="611"/>
      <c r="Z95" s="611"/>
      <c r="AA95" s="611"/>
      <c r="AB95" s="611"/>
      <c r="AC95" s="611"/>
      <c r="AD95" s="611"/>
      <c r="AE95" s="611"/>
      <c r="AF95" s="611"/>
      <c r="AG95" s="611"/>
      <c r="AH95" s="611"/>
      <c r="AI95" s="611"/>
      <c r="AJ95" s="611"/>
      <c r="AK95" s="611"/>
      <c r="AL95" s="611"/>
      <c r="AM95" s="611"/>
      <c r="AN95" s="611"/>
      <c r="AO95" s="611"/>
      <c r="AP95" s="611"/>
    </row>
    <row r="96" spans="1:42" ht="15.75" customHeight="1" x14ac:dyDescent="0.25">
      <c r="A96" s="113">
        <v>1276</v>
      </c>
      <c r="B96" s="113">
        <v>2000000014654</v>
      </c>
      <c r="C96" s="546" t="s">
        <v>109</v>
      </c>
      <c r="D96" s="547"/>
      <c r="E96" s="547"/>
      <c r="F96" s="547"/>
      <c r="G96" s="547"/>
      <c r="H96" s="547"/>
      <c r="I96" s="548"/>
      <c r="J96" s="549"/>
      <c r="K96" s="550">
        <v>600</v>
      </c>
      <c r="L96" s="550">
        <v>600</v>
      </c>
      <c r="M96" s="550">
        <v>600</v>
      </c>
      <c r="N96" s="550">
        <v>800</v>
      </c>
      <c r="O96" s="85">
        <v>0</v>
      </c>
      <c r="P96" s="553">
        <f t="shared" si="14"/>
        <v>0</v>
      </c>
      <c r="Q96" s="553">
        <f t="shared" si="15"/>
        <v>0</v>
      </c>
      <c r="R96" s="553">
        <f t="shared" si="16"/>
        <v>0</v>
      </c>
      <c r="S96" s="553">
        <f t="shared" si="17"/>
        <v>0</v>
      </c>
      <c r="T96" s="553">
        <f t="shared" si="18"/>
        <v>0</v>
      </c>
      <c r="U96" s="553">
        <f t="shared" si="19"/>
        <v>0</v>
      </c>
      <c r="V96" s="552">
        <f t="shared" si="20"/>
        <v>0</v>
      </c>
      <c r="W96" s="175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1:42" ht="15.75" customHeight="1" x14ac:dyDescent="0.25">
      <c r="A97" s="158">
        <v>1280</v>
      </c>
      <c r="B97" s="158">
        <v>2000000014692</v>
      </c>
      <c r="C97" s="89" t="s">
        <v>110</v>
      </c>
      <c r="D97" s="526"/>
      <c r="E97" s="526"/>
      <c r="F97" s="526"/>
      <c r="G97" s="526"/>
      <c r="H97" s="526"/>
      <c r="I97" s="65"/>
      <c r="J97" s="66"/>
      <c r="K97" s="54">
        <v>600</v>
      </c>
      <c r="L97" s="54">
        <v>600</v>
      </c>
      <c r="M97" s="54">
        <v>600</v>
      </c>
      <c r="N97" s="54">
        <v>800</v>
      </c>
      <c r="O97" s="84">
        <v>0</v>
      </c>
      <c r="P97" s="190">
        <f t="shared" si="14"/>
        <v>0</v>
      </c>
      <c r="Q97" s="190">
        <f t="shared" si="15"/>
        <v>0</v>
      </c>
      <c r="R97" s="190">
        <f t="shared" si="16"/>
        <v>0</v>
      </c>
      <c r="S97" s="190">
        <f t="shared" si="17"/>
        <v>0</v>
      </c>
      <c r="T97" s="190">
        <f t="shared" si="18"/>
        <v>0</v>
      </c>
      <c r="U97" s="190">
        <f t="shared" si="19"/>
        <v>0</v>
      </c>
      <c r="V97" s="55">
        <f t="shared" si="20"/>
        <v>0</v>
      </c>
      <c r="W97" s="175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1:42" ht="15.75" customHeight="1" x14ac:dyDescent="0.25">
      <c r="A98" s="486">
        <v>1271</v>
      </c>
      <c r="B98" s="486">
        <v>2000000014609</v>
      </c>
      <c r="C98" s="554" t="s">
        <v>111</v>
      </c>
      <c r="D98" s="555"/>
      <c r="E98" s="555"/>
      <c r="F98" s="555"/>
      <c r="G98" s="555"/>
      <c r="H98" s="555"/>
      <c r="I98" s="556"/>
      <c r="J98" s="557"/>
      <c r="K98" s="558">
        <v>600</v>
      </c>
      <c r="L98" s="558">
        <v>600</v>
      </c>
      <c r="M98" s="558">
        <v>600</v>
      </c>
      <c r="N98" s="558">
        <v>800</v>
      </c>
      <c r="O98" s="84">
        <v>0</v>
      </c>
      <c r="P98" s="559">
        <f t="shared" si="14"/>
        <v>0</v>
      </c>
      <c r="Q98" s="559">
        <f t="shared" si="15"/>
        <v>0</v>
      </c>
      <c r="R98" s="559">
        <f t="shared" si="16"/>
        <v>0</v>
      </c>
      <c r="S98" s="559">
        <f t="shared" si="17"/>
        <v>0</v>
      </c>
      <c r="T98" s="559">
        <f t="shared" si="18"/>
        <v>0</v>
      </c>
      <c r="U98" s="559">
        <f t="shared" si="19"/>
        <v>0</v>
      </c>
      <c r="V98" s="560">
        <f t="shared" si="20"/>
        <v>0</v>
      </c>
      <c r="W98" s="175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1:42" ht="15.75" customHeight="1" x14ac:dyDescent="0.25">
      <c r="A99" s="196">
        <v>1275</v>
      </c>
      <c r="B99" s="196">
        <v>2000000014647</v>
      </c>
      <c r="C99" s="89" t="s">
        <v>112</v>
      </c>
      <c r="D99" s="526"/>
      <c r="E99" s="526"/>
      <c r="F99" s="526"/>
      <c r="G99" s="526"/>
      <c r="H99" s="526"/>
      <c r="I99" s="65"/>
      <c r="J99" s="66"/>
      <c r="K99" s="54">
        <v>600</v>
      </c>
      <c r="L99" s="54">
        <v>600</v>
      </c>
      <c r="M99" s="54">
        <v>600</v>
      </c>
      <c r="N99" s="54">
        <v>800</v>
      </c>
      <c r="O99" s="84">
        <v>0</v>
      </c>
      <c r="P99" s="190">
        <f t="shared" si="14"/>
        <v>0</v>
      </c>
      <c r="Q99" s="190">
        <f t="shared" si="15"/>
        <v>0</v>
      </c>
      <c r="R99" s="190">
        <f t="shared" si="16"/>
        <v>0</v>
      </c>
      <c r="S99" s="190">
        <f t="shared" si="17"/>
        <v>0</v>
      </c>
      <c r="T99" s="190">
        <f t="shared" si="18"/>
        <v>0</v>
      </c>
      <c r="U99" s="190">
        <f t="shared" si="19"/>
        <v>0</v>
      </c>
      <c r="V99" s="55">
        <f t="shared" si="20"/>
        <v>0</v>
      </c>
      <c r="W99" s="175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1:42" ht="15.75" customHeight="1" x14ac:dyDescent="0.25">
      <c r="A100" s="113">
        <v>1260</v>
      </c>
      <c r="B100" s="113">
        <v>2000000014487</v>
      </c>
      <c r="C100" s="554" t="s">
        <v>113</v>
      </c>
      <c r="D100" s="555"/>
      <c r="E100" s="555"/>
      <c r="F100" s="555"/>
      <c r="G100" s="555"/>
      <c r="H100" s="555"/>
      <c r="I100" s="556"/>
      <c r="J100" s="557"/>
      <c r="K100" s="558">
        <v>600</v>
      </c>
      <c r="L100" s="558">
        <v>600</v>
      </c>
      <c r="M100" s="558">
        <v>600</v>
      </c>
      <c r="N100" s="558">
        <v>800</v>
      </c>
      <c r="O100" s="84">
        <v>0</v>
      </c>
      <c r="P100" s="559">
        <f t="shared" si="14"/>
        <v>0</v>
      </c>
      <c r="Q100" s="559">
        <f t="shared" si="15"/>
        <v>0</v>
      </c>
      <c r="R100" s="559">
        <f t="shared" si="16"/>
        <v>0</v>
      </c>
      <c r="S100" s="559">
        <f t="shared" si="17"/>
        <v>0</v>
      </c>
      <c r="T100" s="559">
        <f t="shared" si="18"/>
        <v>0</v>
      </c>
      <c r="U100" s="559">
        <f t="shared" si="19"/>
        <v>0</v>
      </c>
      <c r="V100" s="560">
        <f t="shared" si="20"/>
        <v>0</v>
      </c>
      <c r="W100" s="175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1:42" ht="15.75" customHeight="1" x14ac:dyDescent="0.25">
      <c r="A101" s="158">
        <v>1266</v>
      </c>
      <c r="B101" s="158">
        <v>2000000014548</v>
      </c>
      <c r="C101" s="89" t="s">
        <v>114</v>
      </c>
      <c r="D101" s="526"/>
      <c r="E101" s="526"/>
      <c r="F101" s="526"/>
      <c r="G101" s="526"/>
      <c r="H101" s="526"/>
      <c r="I101" s="65"/>
      <c r="J101" s="66"/>
      <c r="K101" s="54">
        <v>600</v>
      </c>
      <c r="L101" s="54">
        <v>600</v>
      </c>
      <c r="M101" s="54">
        <v>600</v>
      </c>
      <c r="N101" s="54">
        <v>800</v>
      </c>
      <c r="O101" s="84">
        <v>0</v>
      </c>
      <c r="P101" s="190">
        <f t="shared" si="14"/>
        <v>0</v>
      </c>
      <c r="Q101" s="190">
        <f t="shared" si="15"/>
        <v>0</v>
      </c>
      <c r="R101" s="190">
        <f t="shared" si="16"/>
        <v>0</v>
      </c>
      <c r="S101" s="190">
        <f t="shared" si="17"/>
        <v>0</v>
      </c>
      <c r="T101" s="190">
        <f t="shared" si="18"/>
        <v>0</v>
      </c>
      <c r="U101" s="190">
        <f t="shared" si="19"/>
        <v>0</v>
      </c>
      <c r="V101" s="55">
        <f t="shared" si="20"/>
        <v>0</v>
      </c>
      <c r="W101" s="175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1:42" ht="15.75" customHeight="1" x14ac:dyDescent="0.25">
      <c r="A102" s="113">
        <v>1267</v>
      </c>
      <c r="B102" s="113">
        <v>2000000014555</v>
      </c>
      <c r="C102" s="554" t="s">
        <v>115</v>
      </c>
      <c r="D102" s="555"/>
      <c r="E102" s="555"/>
      <c r="F102" s="555"/>
      <c r="G102" s="555"/>
      <c r="H102" s="555"/>
      <c r="I102" s="556"/>
      <c r="J102" s="557"/>
      <c r="K102" s="558">
        <v>600</v>
      </c>
      <c r="L102" s="558">
        <v>600</v>
      </c>
      <c r="M102" s="558">
        <v>600</v>
      </c>
      <c r="N102" s="558">
        <v>800</v>
      </c>
      <c r="O102" s="84">
        <v>0</v>
      </c>
      <c r="P102" s="559">
        <f t="shared" si="14"/>
        <v>0</v>
      </c>
      <c r="Q102" s="559">
        <f t="shared" si="15"/>
        <v>0</v>
      </c>
      <c r="R102" s="559">
        <f t="shared" si="16"/>
        <v>0</v>
      </c>
      <c r="S102" s="559">
        <f t="shared" si="17"/>
        <v>0</v>
      </c>
      <c r="T102" s="559">
        <f t="shared" si="18"/>
        <v>0</v>
      </c>
      <c r="U102" s="559">
        <f t="shared" si="19"/>
        <v>0</v>
      </c>
      <c r="V102" s="560">
        <f t="shared" si="20"/>
        <v>0</v>
      </c>
      <c r="W102" s="175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1:42" ht="15.75" customHeight="1" thickBot="1" x14ac:dyDescent="0.3">
      <c r="A103" s="158">
        <v>1256</v>
      </c>
      <c r="B103" s="158">
        <v>2000000014449</v>
      </c>
      <c r="C103" s="95" t="s">
        <v>116</v>
      </c>
      <c r="D103" s="96"/>
      <c r="E103" s="96"/>
      <c r="F103" s="96"/>
      <c r="G103" s="96"/>
      <c r="H103" s="96"/>
      <c r="I103" s="71"/>
      <c r="J103" s="69"/>
      <c r="K103" s="58">
        <v>600</v>
      </c>
      <c r="L103" s="58">
        <v>600</v>
      </c>
      <c r="M103" s="58">
        <v>600</v>
      </c>
      <c r="N103" s="58">
        <v>800</v>
      </c>
      <c r="O103" s="86">
        <v>0</v>
      </c>
      <c r="P103" s="191">
        <f t="shared" si="14"/>
        <v>0</v>
      </c>
      <c r="Q103" s="191">
        <f t="shared" si="15"/>
        <v>0</v>
      </c>
      <c r="R103" s="191">
        <f t="shared" si="16"/>
        <v>0</v>
      </c>
      <c r="S103" s="191">
        <f t="shared" si="17"/>
        <v>0</v>
      </c>
      <c r="T103" s="191">
        <f t="shared" si="18"/>
        <v>0</v>
      </c>
      <c r="U103" s="191">
        <f t="shared" si="19"/>
        <v>0</v>
      </c>
      <c r="V103" s="59">
        <f t="shared" si="20"/>
        <v>0</v>
      </c>
      <c r="W103" s="175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1:42" ht="15.75" customHeight="1" x14ac:dyDescent="0.25">
      <c r="A104" s="122"/>
      <c r="B104" s="133"/>
      <c r="C104" s="870" t="s">
        <v>117</v>
      </c>
      <c r="D104" s="871"/>
      <c r="E104" s="871"/>
      <c r="F104" s="871"/>
      <c r="G104" s="871"/>
      <c r="H104" s="871"/>
      <c r="I104" s="871"/>
      <c r="J104" s="871"/>
      <c r="K104" s="871"/>
      <c r="L104" s="871"/>
      <c r="M104" s="871"/>
      <c r="N104" s="871"/>
      <c r="O104" s="871"/>
      <c r="P104" s="185"/>
      <c r="Q104" s="185"/>
      <c r="R104" s="185"/>
      <c r="S104" s="185"/>
      <c r="T104" s="185"/>
      <c r="U104" s="185"/>
      <c r="V104" s="60"/>
      <c r="W104" s="18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1:42" ht="15.75" customHeight="1" thickBot="1" x14ac:dyDescent="0.3">
      <c r="A105" s="122"/>
      <c r="B105" s="133"/>
      <c r="C105" s="872"/>
      <c r="D105" s="873"/>
      <c r="E105" s="873"/>
      <c r="F105" s="873"/>
      <c r="G105" s="873"/>
      <c r="H105" s="873"/>
      <c r="I105" s="873"/>
      <c r="J105" s="873"/>
      <c r="K105" s="873"/>
      <c r="L105" s="873"/>
      <c r="M105" s="873"/>
      <c r="N105" s="873"/>
      <c r="O105" s="873"/>
      <c r="P105" s="185"/>
      <c r="Q105" s="185"/>
      <c r="R105" s="185"/>
      <c r="S105" s="185"/>
      <c r="T105" s="185"/>
      <c r="U105" s="185"/>
      <c r="V105" s="60"/>
      <c r="W105" s="18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1:42" ht="15.75" customHeight="1" x14ac:dyDescent="0.25">
      <c r="A106" s="122"/>
      <c r="B106" s="133"/>
      <c r="C106" s="93" t="s">
        <v>118</v>
      </c>
      <c r="D106" s="94"/>
      <c r="E106" s="94"/>
      <c r="F106" s="94"/>
      <c r="G106" s="94"/>
      <c r="H106" s="94"/>
      <c r="I106" s="41"/>
      <c r="J106" s="63"/>
      <c r="K106" s="61" t="s">
        <v>119</v>
      </c>
      <c r="L106" s="61" t="s">
        <v>119</v>
      </c>
      <c r="M106" s="61" t="s">
        <v>119</v>
      </c>
      <c r="N106" s="61" t="s">
        <v>119</v>
      </c>
      <c r="O106" s="85">
        <v>0</v>
      </c>
      <c r="P106" s="189"/>
      <c r="Q106" s="189"/>
      <c r="R106" s="189"/>
      <c r="S106" s="189"/>
      <c r="T106" s="189"/>
      <c r="U106" s="189"/>
      <c r="V106" s="62" t="s">
        <v>119</v>
      </c>
      <c r="W106" s="18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1:42" ht="15.75" customHeight="1" x14ac:dyDescent="0.25">
      <c r="A107" s="122"/>
      <c r="B107" s="133"/>
      <c r="C107" s="89" t="s">
        <v>120</v>
      </c>
      <c r="D107" s="90"/>
      <c r="E107" s="90"/>
      <c r="F107" s="90"/>
      <c r="G107" s="90"/>
      <c r="H107" s="90"/>
      <c r="I107" s="65"/>
      <c r="J107" s="66"/>
      <c r="K107" s="54" t="s">
        <v>119</v>
      </c>
      <c r="L107" s="54" t="s">
        <v>119</v>
      </c>
      <c r="M107" s="54" t="s">
        <v>119</v>
      </c>
      <c r="N107" s="54" t="s">
        <v>119</v>
      </c>
      <c r="O107" s="84">
        <v>0</v>
      </c>
      <c r="P107" s="190"/>
      <c r="Q107" s="190"/>
      <c r="R107" s="190"/>
      <c r="S107" s="190"/>
      <c r="T107" s="190"/>
      <c r="U107" s="190"/>
      <c r="V107" s="55" t="s">
        <v>119</v>
      </c>
      <c r="W107" s="18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1:42" ht="15.75" customHeight="1" x14ac:dyDescent="0.25">
      <c r="A108" s="113"/>
      <c r="B108" s="113"/>
      <c r="C108" s="91" t="s">
        <v>121</v>
      </c>
      <c r="D108" s="92"/>
      <c r="E108" s="92"/>
      <c r="F108" s="92"/>
      <c r="G108" s="92"/>
      <c r="H108" s="92"/>
      <c r="I108" s="40"/>
      <c r="J108" s="68"/>
      <c r="K108" s="56">
        <v>200</v>
      </c>
      <c r="L108" s="56">
        <v>200</v>
      </c>
      <c r="M108" s="56">
        <v>200</v>
      </c>
      <c r="N108" s="56">
        <v>400</v>
      </c>
      <c r="O108" s="84">
        <v>0</v>
      </c>
      <c r="P108" s="192">
        <f>O108*N108</f>
        <v>0</v>
      </c>
      <c r="Q108" s="192">
        <f>O108*M108</f>
        <v>0</v>
      </c>
      <c r="R108" s="192">
        <f>O108*L108</f>
        <v>0</v>
      </c>
      <c r="S108" s="192">
        <f>O108*K108</f>
        <v>0</v>
      </c>
      <c r="T108" s="192">
        <f>O108*J108</f>
        <v>0</v>
      </c>
      <c r="U108" s="192">
        <f>O108*I108</f>
        <v>0</v>
      </c>
      <c r="V108" s="57">
        <f>IF($Q$16&lt;20000,N108,IF($Q$16&lt;50000,M108,IF($R$16&lt;50000,M108,IF($S$16&lt;80000,L108,IF($T$16&gt;500000,J108,K108)))))*O108</f>
        <v>0</v>
      </c>
      <c r="W108" s="18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1:42" ht="15" customHeight="1" thickBot="1" x14ac:dyDescent="0.3">
      <c r="A109" s="113"/>
      <c r="B109" s="113"/>
      <c r="C109" s="95" t="s">
        <v>122</v>
      </c>
      <c r="D109" s="96"/>
      <c r="E109" s="96"/>
      <c r="F109" s="96"/>
      <c r="G109" s="96"/>
      <c r="H109" s="96"/>
      <c r="I109" s="71"/>
      <c r="J109" s="69"/>
      <c r="K109" s="58" t="s">
        <v>119</v>
      </c>
      <c r="L109" s="58" t="s">
        <v>119</v>
      </c>
      <c r="M109" s="58" t="s">
        <v>119</v>
      </c>
      <c r="N109" s="58" t="s">
        <v>119</v>
      </c>
      <c r="O109" s="86">
        <v>0</v>
      </c>
      <c r="P109" s="191"/>
      <c r="Q109" s="191"/>
      <c r="R109" s="191"/>
      <c r="S109" s="191"/>
      <c r="T109" s="191"/>
      <c r="U109" s="191"/>
      <c r="V109" s="59" t="s">
        <v>119</v>
      </c>
      <c r="W109" s="18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1:42" ht="15.75" customHeight="1" thickBot="1" x14ac:dyDescent="0.3">
      <c r="A110" s="31"/>
      <c r="B110" s="31"/>
      <c r="C110" s="847"/>
      <c r="D110" s="848"/>
      <c r="E110" s="848"/>
      <c r="F110" s="848"/>
      <c r="G110" s="848"/>
      <c r="H110" s="848"/>
      <c r="I110" s="848"/>
      <c r="J110" s="848"/>
      <c r="K110" s="848"/>
      <c r="L110" s="848"/>
      <c r="M110" s="848"/>
      <c r="N110" s="848"/>
      <c r="O110" s="848"/>
      <c r="P110" s="848"/>
      <c r="Q110" s="848"/>
      <c r="R110" s="848"/>
      <c r="S110" s="848"/>
      <c r="T110" s="848"/>
      <c r="U110" s="848"/>
      <c r="V110" s="849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1:42" ht="19.5" customHeight="1" x14ac:dyDescent="0.25">
      <c r="A111" s="31"/>
      <c r="B111" s="31"/>
      <c r="C111" s="850" t="s">
        <v>123</v>
      </c>
      <c r="D111" s="851"/>
      <c r="E111" s="851"/>
      <c r="F111" s="851"/>
      <c r="G111" s="851"/>
      <c r="H111" s="851"/>
      <c r="I111" s="851"/>
      <c r="J111" s="851"/>
      <c r="K111" s="851"/>
      <c r="L111" s="851"/>
      <c r="M111" s="851"/>
      <c r="N111" s="851"/>
      <c r="O111" s="851"/>
      <c r="P111" s="851"/>
      <c r="Q111" s="851"/>
      <c r="R111" s="851"/>
      <c r="S111" s="851"/>
      <c r="T111" s="851"/>
      <c r="U111" s="851"/>
      <c r="V111" s="852"/>
      <c r="W111" s="88"/>
      <c r="X111" s="88"/>
    </row>
    <row r="112" spans="1:42" ht="15" customHeight="1" x14ac:dyDescent="0.25">
      <c r="A112" s="31"/>
      <c r="B112" s="31"/>
      <c r="C112" s="853"/>
      <c r="D112" s="854"/>
      <c r="E112" s="854"/>
      <c r="F112" s="854"/>
      <c r="G112" s="854"/>
      <c r="H112" s="854"/>
      <c r="I112" s="854"/>
      <c r="J112" s="854"/>
      <c r="K112" s="854"/>
      <c r="L112" s="854"/>
      <c r="M112" s="854"/>
      <c r="N112" s="854"/>
      <c r="O112" s="854"/>
      <c r="P112" s="854"/>
      <c r="Q112" s="854"/>
      <c r="R112" s="854"/>
      <c r="S112" s="854"/>
      <c r="T112" s="854"/>
      <c r="U112" s="854"/>
      <c r="V112" s="855"/>
      <c r="W112" s="88"/>
      <c r="X112" s="88"/>
    </row>
    <row r="113" spans="1:24" ht="15.75" customHeight="1" x14ac:dyDescent="0.25">
      <c r="A113" s="31"/>
      <c r="B113" s="31"/>
      <c r="C113" s="43"/>
      <c r="D113" s="43"/>
      <c r="E113" s="43"/>
      <c r="F113" s="43"/>
      <c r="G113" s="43"/>
      <c r="H113" s="43"/>
      <c r="I113" s="43"/>
      <c r="J113" s="43"/>
      <c r="K113" s="43"/>
      <c r="L113" s="43"/>
      <c r="M113" s="43"/>
      <c r="N113" s="43"/>
      <c r="O113" s="43"/>
      <c r="P113" s="181"/>
      <c r="Q113" s="181"/>
      <c r="R113" s="181"/>
      <c r="S113" s="181"/>
      <c r="T113" s="181"/>
      <c r="U113" s="181"/>
      <c r="V113" s="43"/>
      <c r="W113" s="88"/>
      <c r="X113" s="88"/>
    </row>
    <row r="114" spans="1:24" ht="15" customHeight="1" x14ac:dyDescent="0.25">
      <c r="A114" s="31"/>
      <c r="B114" s="31"/>
      <c r="C114" s="43"/>
      <c r="D114" s="43"/>
      <c r="E114" s="43"/>
      <c r="F114" s="43"/>
      <c r="G114" s="43"/>
      <c r="H114" s="43"/>
      <c r="I114" s="43"/>
      <c r="J114" s="43"/>
      <c r="K114" s="43"/>
      <c r="L114" s="43"/>
      <c r="M114" s="43"/>
      <c r="N114" s="43"/>
      <c r="O114" s="43"/>
      <c r="P114" s="181"/>
      <c r="Q114" s="181"/>
      <c r="R114" s="181"/>
      <c r="S114" s="181"/>
      <c r="T114" s="181"/>
      <c r="U114" s="181"/>
      <c r="V114" s="43"/>
      <c r="W114" s="88"/>
      <c r="X114" s="88"/>
    </row>
    <row r="115" spans="1:24" ht="15" customHeight="1" x14ac:dyDescent="0.25">
      <c r="A115" s="31"/>
      <c r="B115" s="31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181"/>
      <c r="Q115" s="181"/>
      <c r="R115" s="181"/>
      <c r="S115" s="181"/>
      <c r="T115" s="181"/>
      <c r="U115" s="181"/>
      <c r="V115" s="43"/>
      <c r="W115" s="88"/>
      <c r="X115" s="88"/>
    </row>
    <row r="116" spans="1:24" ht="15.75" customHeight="1" x14ac:dyDescent="0.25">
      <c r="A116" s="31"/>
      <c r="B116" s="31"/>
      <c r="C116" s="43"/>
      <c r="D116" s="43"/>
      <c r="E116" s="43"/>
      <c r="F116" s="43"/>
      <c r="G116" s="43"/>
      <c r="H116" s="43"/>
      <c r="I116" s="43"/>
      <c r="J116" s="43"/>
      <c r="K116" s="43"/>
      <c r="L116" s="43"/>
      <c r="M116" s="43"/>
      <c r="N116" s="43"/>
      <c r="O116" s="43"/>
      <c r="P116" s="181"/>
      <c r="Q116" s="181"/>
      <c r="R116" s="181"/>
      <c r="S116" s="181"/>
      <c r="T116" s="181"/>
      <c r="U116" s="181"/>
      <c r="V116" s="43"/>
      <c r="W116" s="88"/>
      <c r="X116" s="88"/>
    </row>
    <row r="117" spans="1:24" ht="15" customHeight="1" x14ac:dyDescent="0.25">
      <c r="A117" s="31"/>
      <c r="B117" s="31"/>
      <c r="C117" s="43"/>
      <c r="D117" s="43"/>
      <c r="E117" s="43"/>
      <c r="F117" s="43"/>
      <c r="G117" s="43"/>
      <c r="H117" s="43"/>
      <c r="I117" s="43"/>
      <c r="J117" s="43"/>
      <c r="K117" s="43"/>
      <c r="L117" s="43"/>
      <c r="M117" s="43"/>
      <c r="N117" s="43"/>
      <c r="O117" s="43"/>
      <c r="P117" s="181"/>
      <c r="Q117" s="181"/>
      <c r="R117" s="181"/>
      <c r="S117" s="181"/>
      <c r="T117" s="181"/>
      <c r="U117" s="181"/>
      <c r="V117" s="43"/>
      <c r="W117" s="88"/>
      <c r="X117" s="88"/>
    </row>
    <row r="118" spans="1:24" ht="15" customHeight="1" x14ac:dyDescent="0.25">
      <c r="A118" s="31"/>
      <c r="B118" s="31"/>
      <c r="C118" s="43"/>
      <c r="D118" s="43"/>
      <c r="E118" s="43"/>
      <c r="F118" s="43"/>
      <c r="G118" s="43"/>
      <c r="H118" s="43"/>
      <c r="I118" s="43"/>
      <c r="J118" s="43"/>
      <c r="K118" s="43"/>
      <c r="L118" s="43"/>
      <c r="M118" s="43"/>
      <c r="N118" s="43"/>
      <c r="O118" s="43"/>
      <c r="P118" s="181"/>
      <c r="Q118" s="181"/>
      <c r="R118" s="181"/>
      <c r="S118" s="181"/>
      <c r="T118" s="181"/>
      <c r="U118" s="181"/>
      <c r="V118" s="43"/>
      <c r="W118" s="88"/>
      <c r="X118" s="88"/>
    </row>
    <row r="119" spans="1:24" ht="15.75" customHeight="1" x14ac:dyDescent="0.25">
      <c r="A119" s="31"/>
      <c r="B119" s="31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181"/>
      <c r="Q119" s="181"/>
      <c r="R119" s="181"/>
      <c r="S119" s="181"/>
      <c r="T119" s="181"/>
      <c r="U119" s="181"/>
      <c r="V119" s="43"/>
      <c r="W119" s="88"/>
      <c r="X119" s="88"/>
    </row>
    <row r="120" spans="1:24" ht="15" customHeight="1" x14ac:dyDescent="0.25">
      <c r="A120" s="31"/>
      <c r="B120" s="31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181"/>
      <c r="Q120" s="181"/>
      <c r="R120" s="181"/>
      <c r="S120" s="181"/>
      <c r="T120" s="181"/>
      <c r="U120" s="181"/>
      <c r="V120" s="43"/>
    </row>
    <row r="121" spans="1:24" ht="15" customHeight="1" x14ac:dyDescent="0.25">
      <c r="A121" s="31"/>
      <c r="B121" s="31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181"/>
      <c r="Q121" s="181"/>
      <c r="R121" s="181"/>
      <c r="S121" s="181"/>
      <c r="T121" s="181"/>
      <c r="U121" s="181"/>
      <c r="V121" s="43"/>
    </row>
    <row r="122" spans="1:24" ht="15" customHeight="1" x14ac:dyDescent="0.25">
      <c r="A122" s="31"/>
      <c r="B122" s="31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181"/>
      <c r="Q122" s="181"/>
      <c r="R122" s="181"/>
      <c r="S122" s="181"/>
      <c r="T122" s="181"/>
      <c r="U122" s="181"/>
      <c r="V122" s="43"/>
    </row>
    <row r="123" spans="1:24" ht="15" customHeight="1" x14ac:dyDescent="0.25">
      <c r="A123" s="31"/>
      <c r="B123" s="31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181"/>
      <c r="Q123" s="181"/>
      <c r="R123" s="181"/>
      <c r="S123" s="181"/>
      <c r="T123" s="181"/>
      <c r="U123" s="181"/>
      <c r="V123" s="43"/>
    </row>
    <row r="124" spans="1:24" ht="15" customHeight="1" x14ac:dyDescent="0.25">
      <c r="A124" s="31"/>
      <c r="B124" s="31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181"/>
      <c r="Q124" s="181"/>
      <c r="R124" s="181"/>
      <c r="S124" s="181"/>
      <c r="T124" s="181"/>
      <c r="U124" s="181"/>
      <c r="V124" s="43"/>
    </row>
    <row r="125" spans="1:24" ht="15" customHeight="1" x14ac:dyDescent="0.25">
      <c r="A125" s="31"/>
      <c r="B125" s="31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181"/>
      <c r="Q125" s="181"/>
      <c r="R125" s="181"/>
      <c r="S125" s="181"/>
      <c r="T125" s="181"/>
      <c r="U125" s="181"/>
      <c r="V125" s="43"/>
    </row>
    <row r="126" spans="1:24" ht="15" customHeight="1" x14ac:dyDescent="0.25">
      <c r="A126" s="31"/>
      <c r="B126" s="31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181"/>
      <c r="Q126" s="181"/>
      <c r="R126" s="181"/>
      <c r="S126" s="181"/>
      <c r="T126" s="181"/>
      <c r="U126" s="181"/>
      <c r="V126" s="43"/>
    </row>
    <row r="127" spans="1:24" ht="15" customHeight="1" x14ac:dyDescent="0.25">
      <c r="A127" s="31"/>
      <c r="B127" s="31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181"/>
      <c r="Q127" s="181"/>
      <c r="R127" s="181"/>
      <c r="S127" s="181"/>
      <c r="T127" s="181"/>
      <c r="U127" s="181"/>
      <c r="V127" s="43"/>
    </row>
    <row r="128" spans="1:24" ht="15" customHeight="1" x14ac:dyDescent="0.25">
      <c r="A128" s="31"/>
      <c r="B128" s="31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181"/>
      <c r="Q128" s="181"/>
      <c r="R128" s="181"/>
      <c r="S128" s="181"/>
      <c r="T128" s="181"/>
      <c r="U128" s="181"/>
      <c r="V128" s="43"/>
    </row>
    <row r="129" spans="1:22" ht="15" customHeight="1" x14ac:dyDescent="0.25">
      <c r="A129" s="31"/>
      <c r="B129" s="31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181"/>
      <c r="Q129" s="181"/>
      <c r="R129" s="181"/>
      <c r="S129" s="181"/>
      <c r="T129" s="181"/>
      <c r="U129" s="181"/>
      <c r="V129" s="43"/>
    </row>
    <row r="130" spans="1:22" ht="15.75" customHeight="1" x14ac:dyDescent="0.25">
      <c r="A130" s="31"/>
      <c r="B130" s="31"/>
      <c r="C130" s="27"/>
      <c r="D130" s="27"/>
      <c r="E130" s="27"/>
      <c r="F130" s="29"/>
      <c r="G130" s="29"/>
      <c r="H130" s="29"/>
      <c r="I130" s="29"/>
      <c r="J130" s="27"/>
      <c r="K130" s="27"/>
      <c r="L130" s="25"/>
      <c r="M130" s="18"/>
      <c r="N130" s="30"/>
      <c r="O130" s="30"/>
      <c r="P130" s="182"/>
      <c r="Q130" s="182"/>
      <c r="R130" s="182"/>
      <c r="S130" s="182"/>
      <c r="T130" s="182"/>
      <c r="U130" s="182"/>
      <c r="V130" s="18"/>
    </row>
    <row r="131" spans="1:22" ht="15.75" customHeight="1" x14ac:dyDescent="0.25">
      <c r="A131" s="31"/>
      <c r="B131" s="31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30"/>
      <c r="O131" s="30"/>
      <c r="P131" s="182"/>
      <c r="Q131" s="182"/>
      <c r="R131" s="182"/>
      <c r="S131" s="182"/>
      <c r="T131" s="182"/>
      <c r="U131" s="182"/>
      <c r="V131" s="18"/>
    </row>
    <row r="132" spans="1:22" ht="15.75" customHeight="1" x14ac:dyDescent="0.25">
      <c r="A132" s="31"/>
      <c r="B132" s="31"/>
      <c r="P132" s="182"/>
      <c r="Q132" s="182"/>
      <c r="R132" s="182"/>
      <c r="S132" s="182"/>
      <c r="T132" s="182"/>
      <c r="U132" s="182"/>
    </row>
    <row r="133" spans="1:22" ht="15.75" customHeight="1" x14ac:dyDescent="0.25">
      <c r="A133" s="31"/>
      <c r="B133" s="31"/>
      <c r="P133" s="182"/>
      <c r="Q133" s="182"/>
      <c r="R133" s="182"/>
      <c r="S133" s="182"/>
      <c r="T133" s="182"/>
      <c r="U133" s="182"/>
    </row>
    <row r="134" spans="1:22" ht="15.75" customHeight="1" x14ac:dyDescent="0.25">
      <c r="A134" s="31"/>
      <c r="B134" s="31"/>
      <c r="P134" s="182"/>
      <c r="Q134" s="182"/>
      <c r="R134" s="182"/>
      <c r="S134" s="182"/>
      <c r="T134" s="182"/>
      <c r="U134" s="182"/>
    </row>
    <row r="135" spans="1:22" ht="15.75" customHeight="1" x14ac:dyDescent="0.25">
      <c r="A135" s="31"/>
      <c r="B135" s="31"/>
      <c r="P135" s="182"/>
      <c r="Q135" s="182"/>
      <c r="R135" s="182"/>
      <c r="S135" s="182"/>
      <c r="T135" s="182"/>
      <c r="U135" s="182"/>
    </row>
    <row r="136" spans="1:22" ht="15.75" customHeight="1" x14ac:dyDescent="0.25">
      <c r="A136" s="31"/>
      <c r="B136" s="31"/>
      <c r="P136" s="182"/>
      <c r="Q136" s="182"/>
      <c r="R136" s="182"/>
      <c r="S136" s="182"/>
      <c r="T136" s="182"/>
      <c r="U136" s="182"/>
    </row>
    <row r="137" spans="1:22" ht="15.75" customHeight="1" x14ac:dyDescent="0.25">
      <c r="A137" s="31"/>
      <c r="B137" s="31"/>
      <c r="P137" s="182"/>
      <c r="Q137" s="182"/>
      <c r="R137" s="182"/>
      <c r="S137" s="182"/>
      <c r="T137" s="182"/>
      <c r="U137" s="182"/>
    </row>
    <row r="138" spans="1:22" ht="15.75" customHeight="1" x14ac:dyDescent="0.25">
      <c r="A138" s="31"/>
      <c r="B138" s="31"/>
      <c r="P138" s="182"/>
      <c r="Q138" s="182"/>
      <c r="R138" s="182"/>
      <c r="S138" s="182"/>
      <c r="T138" s="182"/>
      <c r="U138" s="182"/>
    </row>
    <row r="139" spans="1:22" ht="15.75" customHeight="1" x14ac:dyDescent="0.25">
      <c r="A139" s="31"/>
      <c r="B139" s="31"/>
      <c r="P139" s="182"/>
      <c r="Q139" s="182"/>
      <c r="R139" s="182"/>
      <c r="S139" s="182"/>
      <c r="T139" s="182"/>
      <c r="U139" s="182"/>
    </row>
    <row r="140" spans="1:22" ht="15.75" customHeight="1" x14ac:dyDescent="0.25">
      <c r="A140" s="31"/>
      <c r="B140" s="31"/>
      <c r="P140" s="182"/>
      <c r="Q140" s="182"/>
      <c r="R140" s="182"/>
      <c r="S140" s="182"/>
      <c r="T140" s="182"/>
      <c r="U140" s="182"/>
    </row>
    <row r="141" spans="1:22" ht="15.75" customHeight="1" x14ac:dyDescent="0.25">
      <c r="A141" s="31"/>
      <c r="B141" s="31"/>
      <c r="P141" s="182"/>
      <c r="Q141" s="182"/>
      <c r="R141" s="182"/>
      <c r="S141" s="182"/>
      <c r="T141" s="182"/>
      <c r="U141" s="182"/>
    </row>
    <row r="142" spans="1:22" ht="15.75" customHeight="1" x14ac:dyDescent="0.25">
      <c r="A142" s="31"/>
      <c r="B142" s="31"/>
      <c r="P142" s="182"/>
      <c r="Q142" s="182"/>
      <c r="R142" s="182"/>
      <c r="S142" s="182"/>
      <c r="T142" s="182"/>
      <c r="U142" s="182"/>
    </row>
    <row r="143" spans="1:22" ht="15.75" customHeight="1" x14ac:dyDescent="0.25">
      <c r="A143" s="31"/>
      <c r="B143" s="31"/>
      <c r="P143" s="182"/>
      <c r="Q143" s="182"/>
      <c r="R143" s="182"/>
      <c r="S143" s="182"/>
      <c r="T143" s="182"/>
      <c r="U143" s="182"/>
    </row>
    <row r="144" spans="1:22" ht="15.75" customHeight="1" x14ac:dyDescent="0.25">
      <c r="A144" s="31"/>
      <c r="B144" s="31"/>
      <c r="P144" s="182"/>
      <c r="Q144" s="182"/>
      <c r="R144" s="182"/>
      <c r="S144" s="182"/>
      <c r="T144" s="182"/>
      <c r="U144" s="182"/>
    </row>
    <row r="145" spans="1:21" ht="15.75" customHeight="1" x14ac:dyDescent="0.25">
      <c r="A145" s="31"/>
      <c r="B145" s="31"/>
      <c r="P145" s="182"/>
      <c r="Q145" s="182"/>
      <c r="R145" s="182"/>
      <c r="S145" s="182"/>
      <c r="T145" s="182"/>
      <c r="U145" s="182"/>
    </row>
    <row r="146" spans="1:21" ht="15.75" customHeight="1" x14ac:dyDescent="0.25">
      <c r="A146" s="31"/>
      <c r="B146" s="31"/>
      <c r="P146" s="182"/>
      <c r="Q146" s="182"/>
      <c r="R146" s="182"/>
      <c r="S146" s="182"/>
      <c r="T146" s="182"/>
      <c r="U146" s="182"/>
    </row>
    <row r="147" spans="1:21" ht="15.75" customHeight="1" x14ac:dyDescent="0.25">
      <c r="A147" s="31"/>
      <c r="B147" s="31"/>
      <c r="P147" s="182"/>
      <c r="Q147" s="182"/>
      <c r="R147" s="182"/>
      <c r="S147" s="182"/>
      <c r="T147" s="182"/>
      <c r="U147" s="182"/>
    </row>
    <row r="148" spans="1:21" ht="15.75" customHeight="1" x14ac:dyDescent="0.25">
      <c r="A148" s="31"/>
      <c r="B148" s="31"/>
      <c r="P148" s="182"/>
      <c r="Q148" s="182"/>
      <c r="R148" s="182"/>
      <c r="S148" s="182"/>
      <c r="T148" s="182"/>
      <c r="U148" s="182"/>
    </row>
    <row r="149" spans="1:21" ht="15.75" customHeight="1" x14ac:dyDescent="0.25">
      <c r="A149" s="31"/>
      <c r="B149" s="31"/>
      <c r="P149" s="182"/>
      <c r="Q149" s="182"/>
      <c r="R149" s="182"/>
      <c r="S149" s="182"/>
      <c r="T149" s="182"/>
      <c r="U149" s="182"/>
    </row>
    <row r="150" spans="1:21" ht="15.75" customHeight="1" x14ac:dyDescent="0.25">
      <c r="A150" s="31"/>
      <c r="B150" s="31"/>
      <c r="P150" s="182"/>
      <c r="Q150" s="182"/>
      <c r="R150" s="182"/>
      <c r="S150" s="182"/>
      <c r="T150" s="182"/>
      <c r="U150" s="182"/>
    </row>
    <row r="151" spans="1:21" ht="15.75" customHeight="1" x14ac:dyDescent="0.25">
      <c r="A151" s="31"/>
      <c r="B151" s="31"/>
      <c r="P151" s="182"/>
      <c r="Q151" s="182"/>
      <c r="R151" s="182"/>
      <c r="S151" s="182"/>
      <c r="T151" s="182"/>
      <c r="U151" s="182"/>
    </row>
    <row r="152" spans="1:21" ht="15.75" customHeight="1" x14ac:dyDescent="0.25">
      <c r="A152" s="31"/>
      <c r="B152" s="31"/>
      <c r="P152" s="182"/>
      <c r="Q152" s="182"/>
      <c r="R152" s="182"/>
      <c r="S152" s="182"/>
      <c r="T152" s="182"/>
      <c r="U152" s="182"/>
    </row>
    <row r="153" spans="1:21" ht="15.75" customHeight="1" x14ac:dyDescent="0.25">
      <c r="A153" s="31"/>
      <c r="B153" s="31"/>
      <c r="P153" s="182"/>
      <c r="Q153" s="182"/>
      <c r="R153" s="182"/>
      <c r="S153" s="182"/>
      <c r="T153" s="182"/>
      <c r="U153" s="182"/>
    </row>
    <row r="154" spans="1:21" ht="15.75" customHeight="1" x14ac:dyDescent="0.25">
      <c r="A154" s="31"/>
      <c r="B154" s="31"/>
      <c r="P154" s="182"/>
      <c r="Q154" s="182"/>
      <c r="R154" s="182"/>
      <c r="S154" s="182"/>
      <c r="T154" s="182"/>
      <c r="U154" s="182"/>
    </row>
    <row r="155" spans="1:21" ht="15.75" customHeight="1" x14ac:dyDescent="0.25">
      <c r="A155" s="31"/>
      <c r="B155" s="31"/>
      <c r="P155" s="182"/>
      <c r="Q155" s="182"/>
      <c r="R155" s="182"/>
      <c r="S155" s="182"/>
      <c r="T155" s="182"/>
      <c r="U155" s="182"/>
    </row>
    <row r="156" spans="1:21" ht="15.75" customHeight="1" x14ac:dyDescent="0.25">
      <c r="A156" s="31"/>
      <c r="B156" s="31"/>
      <c r="P156" s="182"/>
      <c r="Q156" s="182"/>
      <c r="R156" s="182"/>
      <c r="S156" s="182"/>
      <c r="T156" s="182"/>
      <c r="U156" s="182"/>
    </row>
    <row r="157" spans="1:21" ht="15.75" customHeight="1" x14ac:dyDescent="0.25">
      <c r="A157" s="31"/>
      <c r="B157" s="31"/>
      <c r="P157" s="182"/>
      <c r="Q157" s="182"/>
      <c r="R157" s="182"/>
      <c r="S157" s="182"/>
      <c r="T157" s="182"/>
      <c r="U157" s="182"/>
    </row>
    <row r="158" spans="1:21" ht="15.75" customHeight="1" x14ac:dyDescent="0.25">
      <c r="A158" s="31"/>
      <c r="B158" s="31"/>
      <c r="P158" s="182"/>
      <c r="Q158" s="182"/>
      <c r="R158" s="182"/>
      <c r="S158" s="182"/>
      <c r="T158" s="182"/>
      <c r="U158" s="182"/>
    </row>
    <row r="159" spans="1:21" ht="15.75" customHeight="1" x14ac:dyDescent="0.25">
      <c r="A159" s="31"/>
      <c r="B159" s="31"/>
      <c r="P159" s="182"/>
      <c r="Q159" s="182"/>
      <c r="R159" s="182"/>
      <c r="S159" s="182"/>
      <c r="T159" s="182"/>
      <c r="U159" s="182"/>
    </row>
    <row r="160" spans="1:21" ht="15.75" customHeight="1" x14ac:dyDescent="0.25">
      <c r="A160" s="31"/>
      <c r="B160" s="31"/>
      <c r="P160" s="182"/>
      <c r="Q160" s="182"/>
      <c r="R160" s="182"/>
      <c r="S160" s="182"/>
      <c r="T160" s="182"/>
      <c r="U160" s="182"/>
    </row>
    <row r="161" spans="1:21" ht="15.75" customHeight="1" x14ac:dyDescent="0.25">
      <c r="A161" s="31"/>
      <c r="B161" s="31"/>
      <c r="P161" s="182"/>
      <c r="Q161" s="182"/>
      <c r="R161" s="182"/>
      <c r="S161" s="182"/>
      <c r="T161" s="182"/>
      <c r="U161" s="182"/>
    </row>
    <row r="162" spans="1:21" ht="15.75" customHeight="1" x14ac:dyDescent="0.25">
      <c r="A162" s="31"/>
      <c r="B162" s="31"/>
      <c r="P162" s="182"/>
      <c r="Q162" s="182"/>
      <c r="R162" s="182"/>
      <c r="S162" s="182"/>
      <c r="T162" s="182"/>
      <c r="U162" s="182"/>
    </row>
    <row r="163" spans="1:21" ht="15.75" customHeight="1" x14ac:dyDescent="0.25">
      <c r="A163" s="31"/>
      <c r="B163" s="31"/>
      <c r="P163" s="182"/>
      <c r="Q163" s="182"/>
      <c r="R163" s="182"/>
      <c r="S163" s="182"/>
      <c r="T163" s="182"/>
      <c r="U163" s="182"/>
    </row>
    <row r="164" spans="1:21" ht="15.75" customHeight="1" x14ac:dyDescent="0.25">
      <c r="A164" s="31"/>
      <c r="B164" s="31"/>
      <c r="P164" s="182"/>
      <c r="Q164" s="182"/>
      <c r="R164" s="182"/>
      <c r="S164" s="182"/>
      <c r="T164" s="182"/>
      <c r="U164" s="182"/>
    </row>
    <row r="165" spans="1:21" ht="15.75" customHeight="1" x14ac:dyDescent="0.25">
      <c r="A165" s="31"/>
      <c r="B165" s="31"/>
      <c r="P165" s="182"/>
      <c r="Q165" s="182"/>
      <c r="R165" s="182"/>
      <c r="S165" s="182"/>
      <c r="T165" s="182"/>
      <c r="U165" s="182"/>
    </row>
    <row r="166" spans="1:21" ht="15.75" customHeight="1" x14ac:dyDescent="0.25">
      <c r="A166" s="31"/>
      <c r="B166" s="31"/>
      <c r="P166" s="182"/>
      <c r="Q166" s="182"/>
      <c r="R166" s="182"/>
      <c r="S166" s="182"/>
      <c r="T166" s="182"/>
      <c r="U166" s="182"/>
    </row>
    <row r="167" spans="1:21" ht="15.75" customHeight="1" x14ac:dyDescent="0.25">
      <c r="A167" s="31"/>
      <c r="B167" s="31"/>
      <c r="P167" s="182"/>
      <c r="Q167" s="182"/>
      <c r="R167" s="182"/>
      <c r="S167" s="182"/>
      <c r="T167" s="182"/>
      <c r="U167" s="182"/>
    </row>
    <row r="168" spans="1:21" ht="15.75" customHeight="1" x14ac:dyDescent="0.25">
      <c r="A168" s="31"/>
      <c r="B168" s="31"/>
      <c r="P168" s="182"/>
      <c r="Q168" s="182"/>
      <c r="R168" s="182"/>
      <c r="S168" s="182"/>
      <c r="T168" s="182"/>
      <c r="U168" s="182"/>
    </row>
    <row r="169" spans="1:21" ht="15.75" customHeight="1" x14ac:dyDescent="0.25">
      <c r="A169" s="31"/>
      <c r="B169" s="31"/>
      <c r="P169" s="182"/>
      <c r="Q169" s="182"/>
      <c r="R169" s="182"/>
      <c r="S169" s="182"/>
      <c r="T169" s="182"/>
      <c r="U169" s="182"/>
    </row>
    <row r="170" spans="1:21" ht="15.75" customHeight="1" x14ac:dyDescent="0.25">
      <c r="A170" s="31"/>
      <c r="B170" s="31"/>
      <c r="P170" s="182"/>
      <c r="Q170" s="182"/>
      <c r="R170" s="182"/>
      <c r="S170" s="182"/>
      <c r="T170" s="182"/>
      <c r="U170" s="182"/>
    </row>
    <row r="171" spans="1:21" ht="15.75" customHeight="1" x14ac:dyDescent="0.25">
      <c r="A171" s="31"/>
      <c r="B171" s="31"/>
      <c r="P171" s="182"/>
      <c r="Q171" s="182"/>
      <c r="R171" s="182"/>
      <c r="S171" s="182"/>
      <c r="T171" s="182"/>
      <c r="U171" s="182"/>
    </row>
    <row r="172" spans="1:21" ht="15.75" customHeight="1" x14ac:dyDescent="0.25">
      <c r="A172" s="31"/>
      <c r="B172" s="31"/>
      <c r="P172" s="182"/>
      <c r="Q172" s="182"/>
      <c r="R172" s="182"/>
      <c r="S172" s="182"/>
      <c r="T172" s="182"/>
      <c r="U172" s="182"/>
    </row>
    <row r="173" spans="1:21" ht="15.75" customHeight="1" x14ac:dyDescent="0.25">
      <c r="A173" s="31"/>
      <c r="B173" s="31"/>
      <c r="P173" s="182"/>
      <c r="Q173" s="182"/>
      <c r="R173" s="182"/>
      <c r="S173" s="182"/>
      <c r="T173" s="182"/>
      <c r="U173" s="182"/>
    </row>
    <row r="174" spans="1:21" ht="15.75" customHeight="1" x14ac:dyDescent="0.25">
      <c r="A174" s="31"/>
      <c r="B174" s="31"/>
      <c r="P174" s="182"/>
      <c r="Q174" s="182"/>
      <c r="R174" s="182"/>
      <c r="S174" s="182"/>
      <c r="T174" s="182"/>
      <c r="U174" s="182"/>
    </row>
    <row r="175" spans="1:21" ht="15.75" customHeight="1" x14ac:dyDescent="0.25">
      <c r="A175" s="31"/>
      <c r="B175" s="31"/>
      <c r="P175" s="182"/>
      <c r="Q175" s="182"/>
      <c r="R175" s="182"/>
      <c r="S175" s="182"/>
      <c r="T175" s="182"/>
      <c r="U175" s="182"/>
    </row>
    <row r="176" spans="1:21" ht="15.75" customHeight="1" x14ac:dyDescent="0.25">
      <c r="A176" s="31"/>
      <c r="B176" s="31"/>
      <c r="P176" s="182"/>
      <c r="Q176" s="182"/>
      <c r="R176" s="182"/>
      <c r="S176" s="182"/>
      <c r="T176" s="182"/>
      <c r="U176" s="182"/>
    </row>
    <row r="177" spans="1:21" ht="15.75" customHeight="1" x14ac:dyDescent="0.25">
      <c r="A177" s="31"/>
      <c r="B177" s="31"/>
      <c r="P177" s="182"/>
      <c r="Q177" s="182"/>
      <c r="R177" s="182"/>
      <c r="S177" s="182"/>
      <c r="T177" s="182"/>
      <c r="U177" s="182"/>
    </row>
    <row r="178" spans="1:21" ht="15.75" customHeight="1" x14ac:dyDescent="0.25">
      <c r="A178" s="31"/>
      <c r="B178" s="31"/>
      <c r="P178" s="182"/>
      <c r="Q178" s="182"/>
      <c r="R178" s="182"/>
      <c r="S178" s="182"/>
      <c r="T178" s="182"/>
      <c r="U178" s="182"/>
    </row>
    <row r="179" spans="1:21" ht="15.75" customHeight="1" x14ac:dyDescent="0.25">
      <c r="A179" s="31"/>
      <c r="B179" s="31"/>
      <c r="P179" s="182"/>
      <c r="Q179" s="182"/>
      <c r="R179" s="182"/>
      <c r="S179" s="182"/>
      <c r="T179" s="182"/>
      <c r="U179" s="182"/>
    </row>
    <row r="180" spans="1:21" ht="15.75" customHeight="1" x14ac:dyDescent="0.25">
      <c r="A180" s="31"/>
      <c r="B180" s="31"/>
      <c r="P180" s="182"/>
      <c r="Q180" s="182"/>
      <c r="R180" s="182"/>
      <c r="S180" s="182"/>
      <c r="T180" s="182"/>
      <c r="U180" s="182"/>
    </row>
    <row r="181" spans="1:21" ht="15.75" customHeight="1" x14ac:dyDescent="0.25">
      <c r="A181" s="31"/>
      <c r="B181" s="31"/>
      <c r="P181" s="182"/>
      <c r="Q181" s="182"/>
      <c r="R181" s="182"/>
      <c r="S181" s="182"/>
      <c r="T181" s="182"/>
      <c r="U181" s="182"/>
    </row>
    <row r="182" spans="1:21" ht="15.75" customHeight="1" x14ac:dyDescent="0.25">
      <c r="A182" s="31"/>
      <c r="B182" s="31"/>
      <c r="P182" s="182"/>
      <c r="Q182" s="182"/>
      <c r="R182" s="182"/>
      <c r="S182" s="182"/>
      <c r="T182" s="182"/>
      <c r="U182" s="182"/>
    </row>
    <row r="183" spans="1:21" ht="15.75" customHeight="1" x14ac:dyDescent="0.25">
      <c r="A183" s="31"/>
      <c r="B183" s="31"/>
      <c r="P183" s="182"/>
      <c r="Q183" s="182"/>
      <c r="R183" s="182"/>
      <c r="S183" s="182"/>
      <c r="T183" s="182"/>
      <c r="U183" s="182"/>
    </row>
    <row r="184" spans="1:21" ht="15.75" customHeight="1" x14ac:dyDescent="0.25">
      <c r="A184" s="31"/>
      <c r="B184" s="31"/>
      <c r="P184" s="182"/>
      <c r="Q184" s="182"/>
      <c r="R184" s="182"/>
      <c r="S184" s="182"/>
      <c r="T184" s="182"/>
      <c r="U184" s="182"/>
    </row>
    <row r="185" spans="1:21" ht="15.75" customHeight="1" x14ac:dyDescent="0.25">
      <c r="A185" s="31"/>
      <c r="B185" s="31"/>
      <c r="P185" s="182"/>
      <c r="Q185" s="182"/>
      <c r="R185" s="182"/>
      <c r="S185" s="182"/>
      <c r="T185" s="182"/>
      <c r="U185" s="182"/>
    </row>
    <row r="186" spans="1:21" ht="15.75" customHeight="1" x14ac:dyDescent="0.25">
      <c r="A186" s="31"/>
      <c r="B186" s="31"/>
      <c r="P186" s="182"/>
      <c r="Q186" s="182"/>
      <c r="R186" s="182"/>
      <c r="S186" s="182"/>
      <c r="T186" s="182"/>
      <c r="U186" s="182"/>
    </row>
    <row r="187" spans="1:21" ht="15.75" customHeight="1" x14ac:dyDescent="0.25">
      <c r="A187" s="31"/>
      <c r="B187" s="31"/>
      <c r="P187" s="182"/>
      <c r="Q187" s="182"/>
      <c r="R187" s="182"/>
      <c r="S187" s="182"/>
      <c r="T187" s="182"/>
      <c r="U187" s="182"/>
    </row>
    <row r="188" spans="1:21" ht="15.75" customHeight="1" x14ac:dyDescent="0.25">
      <c r="A188" s="31"/>
      <c r="B188" s="31"/>
      <c r="P188" s="182"/>
      <c r="Q188" s="182"/>
      <c r="R188" s="182"/>
      <c r="S188" s="182"/>
      <c r="T188" s="182"/>
      <c r="U188" s="182"/>
    </row>
    <row r="189" spans="1:21" ht="15.75" customHeight="1" x14ac:dyDescent="0.25">
      <c r="A189" s="31"/>
      <c r="B189" s="31"/>
      <c r="P189" s="182"/>
      <c r="Q189" s="182"/>
      <c r="R189" s="182"/>
      <c r="S189" s="182"/>
      <c r="T189" s="182"/>
      <c r="U189" s="182"/>
    </row>
    <row r="190" spans="1:21" ht="15.75" customHeight="1" x14ac:dyDescent="0.25">
      <c r="A190" s="31"/>
      <c r="B190" s="31"/>
      <c r="P190" s="182"/>
      <c r="Q190" s="182"/>
      <c r="R190" s="182"/>
      <c r="S190" s="182"/>
      <c r="T190" s="182"/>
      <c r="U190" s="182"/>
    </row>
    <row r="191" spans="1:21" ht="15.75" customHeight="1" x14ac:dyDescent="0.25">
      <c r="A191" s="31"/>
      <c r="B191" s="31"/>
      <c r="P191" s="182"/>
      <c r="Q191" s="182"/>
      <c r="R191" s="182"/>
      <c r="S191" s="182"/>
      <c r="T191" s="182"/>
      <c r="U191" s="182"/>
    </row>
    <row r="192" spans="1:21" ht="15.75" customHeight="1" x14ac:dyDescent="0.25">
      <c r="A192" s="31"/>
      <c r="B192" s="31"/>
      <c r="P192" s="182"/>
      <c r="Q192" s="182"/>
      <c r="R192" s="182"/>
      <c r="S192" s="182"/>
      <c r="T192" s="182"/>
      <c r="U192" s="182"/>
    </row>
    <row r="193" spans="1:21" ht="15.75" customHeight="1" x14ac:dyDescent="0.25">
      <c r="A193" s="31"/>
      <c r="B193" s="31"/>
      <c r="P193" s="182"/>
      <c r="Q193" s="182"/>
      <c r="R193" s="182"/>
      <c r="S193" s="182"/>
      <c r="T193" s="182"/>
      <c r="U193" s="182"/>
    </row>
    <row r="194" spans="1:21" ht="15.75" customHeight="1" x14ac:dyDescent="0.25">
      <c r="A194" s="31"/>
      <c r="B194" s="31"/>
      <c r="P194" s="182"/>
      <c r="Q194" s="182"/>
      <c r="R194" s="182"/>
      <c r="S194" s="182"/>
      <c r="T194" s="182"/>
      <c r="U194" s="182"/>
    </row>
    <row r="195" spans="1:21" ht="15.75" customHeight="1" x14ac:dyDescent="0.25">
      <c r="A195" s="31"/>
      <c r="B195" s="31"/>
      <c r="P195" s="182"/>
      <c r="Q195" s="182"/>
      <c r="R195" s="182"/>
      <c r="S195" s="182"/>
      <c r="T195" s="182"/>
      <c r="U195" s="182"/>
    </row>
    <row r="196" spans="1:21" ht="15.75" customHeight="1" x14ac:dyDescent="0.25">
      <c r="A196" s="31"/>
      <c r="B196" s="31"/>
      <c r="P196" s="182"/>
      <c r="Q196" s="182"/>
      <c r="R196" s="182"/>
      <c r="S196" s="182"/>
      <c r="T196" s="182"/>
      <c r="U196" s="182"/>
    </row>
    <row r="197" spans="1:21" ht="15.75" customHeight="1" x14ac:dyDescent="0.25">
      <c r="A197" s="31"/>
      <c r="B197" s="31"/>
      <c r="P197" s="182"/>
      <c r="Q197" s="182"/>
      <c r="R197" s="182"/>
      <c r="S197" s="182"/>
      <c r="T197" s="182"/>
      <c r="U197" s="182"/>
    </row>
    <row r="198" spans="1:21" ht="15.75" customHeight="1" x14ac:dyDescent="0.25">
      <c r="A198" s="31"/>
      <c r="B198" s="31"/>
      <c r="P198" s="182"/>
      <c r="Q198" s="182"/>
      <c r="R198" s="182"/>
      <c r="S198" s="182"/>
      <c r="T198" s="182"/>
      <c r="U198" s="182"/>
    </row>
    <row r="199" spans="1:21" ht="15.75" customHeight="1" x14ac:dyDescent="0.25">
      <c r="A199" s="31"/>
      <c r="B199" s="31"/>
      <c r="P199" s="182"/>
      <c r="Q199" s="182"/>
      <c r="R199" s="182"/>
      <c r="S199" s="182"/>
      <c r="T199" s="182"/>
      <c r="U199" s="182"/>
    </row>
    <row r="200" spans="1:21" ht="15.75" customHeight="1" x14ac:dyDescent="0.25">
      <c r="A200" s="31"/>
      <c r="B200" s="31"/>
      <c r="P200" s="182"/>
      <c r="Q200" s="182"/>
      <c r="R200" s="182"/>
      <c r="S200" s="182"/>
      <c r="T200" s="182"/>
      <c r="U200" s="182"/>
    </row>
    <row r="201" spans="1:21" ht="15.75" customHeight="1" x14ac:dyDescent="0.25">
      <c r="A201" s="31"/>
      <c r="B201" s="31"/>
      <c r="P201" s="182"/>
      <c r="Q201" s="182"/>
      <c r="R201" s="182"/>
      <c r="S201" s="182"/>
      <c r="T201" s="182"/>
      <c r="U201" s="182"/>
    </row>
    <row r="202" spans="1:21" ht="15.75" customHeight="1" x14ac:dyDescent="0.25">
      <c r="A202" s="31"/>
      <c r="B202" s="31"/>
      <c r="P202" s="182"/>
      <c r="Q202" s="182"/>
      <c r="R202" s="182"/>
      <c r="S202" s="182"/>
      <c r="T202" s="182"/>
      <c r="U202" s="182"/>
    </row>
    <row r="203" spans="1:21" ht="15.75" customHeight="1" x14ac:dyDescent="0.25">
      <c r="A203" s="31"/>
      <c r="B203" s="31"/>
      <c r="P203" s="182"/>
      <c r="Q203" s="182"/>
      <c r="R203" s="182"/>
      <c r="S203" s="182"/>
      <c r="T203" s="182"/>
      <c r="U203" s="182"/>
    </row>
    <row r="204" spans="1:21" ht="15.75" customHeight="1" x14ac:dyDescent="0.25">
      <c r="A204" s="31"/>
      <c r="B204" s="31"/>
      <c r="P204" s="182"/>
      <c r="Q204" s="182"/>
      <c r="R204" s="182"/>
      <c r="S204" s="182"/>
      <c r="T204" s="182"/>
      <c r="U204" s="182"/>
    </row>
    <row r="205" spans="1:21" ht="15.75" customHeight="1" x14ac:dyDescent="0.25">
      <c r="A205" s="31"/>
      <c r="B205" s="31"/>
      <c r="P205" s="182"/>
      <c r="Q205" s="182"/>
      <c r="R205" s="182"/>
      <c r="S205" s="182"/>
      <c r="T205" s="182"/>
      <c r="U205" s="182"/>
    </row>
    <row r="206" spans="1:21" ht="15.75" customHeight="1" x14ac:dyDescent="0.25">
      <c r="A206" s="31"/>
      <c r="B206" s="31"/>
      <c r="P206" s="182"/>
      <c r="Q206" s="182"/>
      <c r="R206" s="182"/>
      <c r="S206" s="182"/>
      <c r="T206" s="182"/>
      <c r="U206" s="182"/>
    </row>
    <row r="207" spans="1:21" ht="15.75" customHeight="1" x14ac:dyDescent="0.25">
      <c r="A207" s="31"/>
      <c r="B207" s="31"/>
      <c r="P207" s="182"/>
      <c r="Q207" s="182"/>
      <c r="R207" s="182"/>
      <c r="S207" s="182"/>
      <c r="T207" s="182"/>
      <c r="U207" s="182"/>
    </row>
    <row r="208" spans="1:21" ht="15.75" customHeight="1" x14ac:dyDescent="0.25">
      <c r="A208" s="31"/>
      <c r="B208" s="31"/>
      <c r="P208" s="182"/>
      <c r="Q208" s="182"/>
      <c r="R208" s="182"/>
      <c r="S208" s="182"/>
      <c r="T208" s="182"/>
      <c r="U208" s="182"/>
    </row>
    <row r="209" spans="1:21" ht="15.75" customHeight="1" x14ac:dyDescent="0.25">
      <c r="A209" s="31"/>
      <c r="B209" s="31"/>
      <c r="P209" s="182"/>
      <c r="Q209" s="182"/>
      <c r="R209" s="182"/>
      <c r="S209" s="182"/>
      <c r="T209" s="182"/>
      <c r="U209" s="182"/>
    </row>
    <row r="210" spans="1:21" ht="15.75" customHeight="1" x14ac:dyDescent="0.25">
      <c r="A210" s="31"/>
      <c r="B210" s="31"/>
      <c r="P210" s="182"/>
      <c r="Q210" s="182"/>
      <c r="R210" s="182"/>
      <c r="S210" s="182"/>
      <c r="T210" s="182"/>
      <c r="U210" s="182"/>
    </row>
    <row r="211" spans="1:21" ht="15.75" customHeight="1" x14ac:dyDescent="0.25">
      <c r="A211" s="31"/>
      <c r="B211" s="31"/>
      <c r="P211" s="182"/>
      <c r="Q211" s="182"/>
      <c r="R211" s="182"/>
      <c r="S211" s="182"/>
      <c r="T211" s="182"/>
      <c r="U211" s="182"/>
    </row>
    <row r="212" spans="1:21" ht="15.75" customHeight="1" x14ac:dyDescent="0.25">
      <c r="A212" s="31"/>
      <c r="B212" s="31"/>
      <c r="P212" s="182"/>
      <c r="Q212" s="182"/>
      <c r="R212" s="182"/>
      <c r="S212" s="182"/>
      <c r="T212" s="182"/>
      <c r="U212" s="182"/>
    </row>
    <row r="213" spans="1:21" ht="15.75" customHeight="1" x14ac:dyDescent="0.25">
      <c r="A213" s="31"/>
      <c r="B213" s="31"/>
      <c r="P213" s="182"/>
      <c r="Q213" s="182"/>
      <c r="R213" s="182"/>
      <c r="S213" s="182"/>
      <c r="T213" s="182"/>
      <c r="U213" s="182"/>
    </row>
    <row r="214" spans="1:21" ht="15.75" customHeight="1" x14ac:dyDescent="0.25">
      <c r="A214" s="31"/>
      <c r="B214" s="31"/>
      <c r="P214" s="182"/>
      <c r="Q214" s="182"/>
      <c r="R214" s="182"/>
      <c r="S214" s="182"/>
      <c r="T214" s="182"/>
      <c r="U214" s="182"/>
    </row>
    <row r="215" spans="1:21" ht="15.75" customHeight="1" x14ac:dyDescent="0.25">
      <c r="A215" s="31"/>
      <c r="B215" s="31"/>
      <c r="P215" s="182"/>
      <c r="Q215" s="182"/>
      <c r="R215" s="182"/>
      <c r="S215" s="182"/>
      <c r="T215" s="182"/>
      <c r="U215" s="182"/>
    </row>
    <row r="216" spans="1:21" ht="15.75" customHeight="1" x14ac:dyDescent="0.25">
      <c r="A216" s="31"/>
      <c r="B216" s="31"/>
      <c r="P216" s="182"/>
      <c r="Q216" s="182"/>
      <c r="R216" s="182"/>
      <c r="S216" s="182"/>
      <c r="T216" s="182"/>
      <c r="U216" s="182"/>
    </row>
    <row r="217" spans="1:21" ht="15.75" customHeight="1" x14ac:dyDescent="0.25">
      <c r="A217" s="31"/>
      <c r="B217" s="31"/>
      <c r="P217" s="182"/>
      <c r="Q217" s="182"/>
      <c r="R217" s="182"/>
      <c r="S217" s="182"/>
      <c r="T217" s="182"/>
      <c r="U217" s="182"/>
    </row>
    <row r="218" spans="1:21" ht="15.75" customHeight="1" x14ac:dyDescent="0.25">
      <c r="A218" s="31"/>
      <c r="B218" s="31"/>
      <c r="P218" s="182"/>
      <c r="Q218" s="182"/>
      <c r="R218" s="182"/>
      <c r="S218" s="182"/>
      <c r="T218" s="182"/>
      <c r="U218" s="182"/>
    </row>
    <row r="219" spans="1:21" ht="15.75" customHeight="1" x14ac:dyDescent="0.25">
      <c r="A219" s="31"/>
      <c r="B219" s="31"/>
      <c r="P219" s="182"/>
      <c r="Q219" s="182"/>
      <c r="R219" s="182"/>
      <c r="S219" s="182"/>
      <c r="T219" s="182"/>
      <c r="U219" s="182"/>
    </row>
    <row r="220" spans="1:21" ht="15.75" customHeight="1" x14ac:dyDescent="0.25">
      <c r="A220" s="31"/>
      <c r="B220" s="31"/>
      <c r="P220" s="182"/>
      <c r="Q220" s="182"/>
      <c r="R220" s="182"/>
      <c r="S220" s="182"/>
      <c r="T220" s="182"/>
      <c r="U220" s="182"/>
    </row>
    <row r="221" spans="1:21" ht="15.75" customHeight="1" x14ac:dyDescent="0.25">
      <c r="A221" s="31"/>
      <c r="B221" s="31"/>
      <c r="P221" s="182"/>
      <c r="Q221" s="182"/>
      <c r="R221" s="182"/>
      <c r="S221" s="182"/>
      <c r="T221" s="182"/>
      <c r="U221" s="182"/>
    </row>
    <row r="222" spans="1:21" ht="15.75" customHeight="1" x14ac:dyDescent="0.25">
      <c r="A222" s="31"/>
      <c r="B222" s="31"/>
      <c r="P222" s="182"/>
      <c r="Q222" s="182"/>
      <c r="R222" s="182"/>
      <c r="S222" s="182"/>
      <c r="T222" s="182"/>
      <c r="U222" s="182"/>
    </row>
    <row r="223" spans="1:21" ht="15.75" customHeight="1" x14ac:dyDescent="0.25">
      <c r="A223" s="31"/>
      <c r="B223" s="31"/>
      <c r="P223" s="182"/>
      <c r="Q223" s="182"/>
      <c r="R223" s="182"/>
      <c r="S223" s="182"/>
      <c r="T223" s="182"/>
      <c r="U223" s="182"/>
    </row>
    <row r="224" spans="1:21" ht="15.75" customHeight="1" x14ac:dyDescent="0.25">
      <c r="A224" s="31"/>
      <c r="B224" s="31"/>
      <c r="P224" s="182"/>
      <c r="Q224" s="182"/>
      <c r="R224" s="182"/>
      <c r="S224" s="182"/>
      <c r="T224" s="182"/>
      <c r="U224" s="182"/>
    </row>
    <row r="225" spans="1:21" ht="15.75" customHeight="1" x14ac:dyDescent="0.25">
      <c r="A225" s="31"/>
      <c r="B225" s="31"/>
      <c r="P225" s="182"/>
      <c r="Q225" s="182"/>
      <c r="R225" s="182"/>
      <c r="S225" s="182"/>
      <c r="T225" s="182"/>
      <c r="U225" s="182"/>
    </row>
    <row r="226" spans="1:21" ht="15.75" customHeight="1" x14ac:dyDescent="0.25">
      <c r="A226" s="31"/>
      <c r="B226" s="31"/>
      <c r="P226" s="182"/>
      <c r="Q226" s="182"/>
      <c r="R226" s="182"/>
      <c r="S226" s="182"/>
      <c r="T226" s="182"/>
      <c r="U226" s="182"/>
    </row>
    <row r="227" spans="1:21" ht="15.75" customHeight="1" x14ac:dyDescent="0.25">
      <c r="A227" s="31"/>
      <c r="B227" s="31"/>
      <c r="P227" s="182"/>
      <c r="Q227" s="182"/>
      <c r="R227" s="182"/>
      <c r="S227" s="182"/>
      <c r="T227" s="182"/>
      <c r="U227" s="182"/>
    </row>
    <row r="228" spans="1:21" ht="15.75" customHeight="1" x14ac:dyDescent="0.25">
      <c r="A228" s="31"/>
      <c r="B228" s="31"/>
      <c r="P228" s="182"/>
      <c r="Q228" s="182"/>
      <c r="R228" s="182"/>
      <c r="S228" s="182"/>
      <c r="T228" s="182"/>
      <c r="U228" s="182"/>
    </row>
    <row r="229" spans="1:21" ht="15.75" customHeight="1" x14ac:dyDescent="0.25">
      <c r="A229" s="31"/>
      <c r="B229" s="31"/>
      <c r="P229" s="182"/>
      <c r="Q229" s="182"/>
      <c r="R229" s="182"/>
      <c r="S229" s="182"/>
      <c r="T229" s="182"/>
      <c r="U229" s="182"/>
    </row>
    <row r="230" spans="1:21" ht="15.75" customHeight="1" x14ac:dyDescent="0.25">
      <c r="A230" s="31"/>
      <c r="B230" s="31"/>
      <c r="P230" s="182"/>
      <c r="Q230" s="182"/>
      <c r="R230" s="182"/>
      <c r="S230" s="182"/>
      <c r="T230" s="182"/>
      <c r="U230" s="182"/>
    </row>
    <row r="231" spans="1:21" ht="15.75" customHeight="1" x14ac:dyDescent="0.25">
      <c r="A231" s="31"/>
      <c r="B231" s="31"/>
      <c r="P231" s="182"/>
      <c r="Q231" s="182"/>
      <c r="R231" s="182"/>
      <c r="S231" s="182"/>
      <c r="T231" s="182"/>
      <c r="U231" s="182"/>
    </row>
    <row r="232" spans="1:21" ht="15.75" customHeight="1" x14ac:dyDescent="0.25">
      <c r="A232" s="31"/>
      <c r="B232" s="31"/>
      <c r="P232" s="182"/>
      <c r="Q232" s="182"/>
      <c r="R232" s="182"/>
      <c r="S232" s="182"/>
      <c r="T232" s="182"/>
      <c r="U232" s="182"/>
    </row>
    <row r="233" spans="1:21" ht="15.75" customHeight="1" x14ac:dyDescent="0.25">
      <c r="A233" s="31"/>
      <c r="B233" s="31"/>
      <c r="P233" s="182"/>
      <c r="Q233" s="182"/>
      <c r="R233" s="182"/>
      <c r="S233" s="182"/>
      <c r="T233" s="182"/>
      <c r="U233" s="182"/>
    </row>
    <row r="234" spans="1:21" ht="15.75" customHeight="1" x14ac:dyDescent="0.25">
      <c r="A234" s="31"/>
      <c r="B234" s="31"/>
      <c r="P234" s="182"/>
      <c r="Q234" s="182"/>
      <c r="R234" s="182"/>
      <c r="S234" s="182"/>
      <c r="T234" s="182"/>
      <c r="U234" s="182"/>
    </row>
    <row r="235" spans="1:21" ht="15.75" customHeight="1" x14ac:dyDescent="0.25">
      <c r="A235" s="31"/>
      <c r="B235" s="31"/>
      <c r="P235" s="182"/>
      <c r="Q235" s="182"/>
      <c r="R235" s="182"/>
      <c r="S235" s="182"/>
      <c r="T235" s="182"/>
      <c r="U235" s="182"/>
    </row>
    <row r="236" spans="1:21" ht="15.75" customHeight="1" x14ac:dyDescent="0.25">
      <c r="A236" s="31"/>
      <c r="B236" s="31"/>
      <c r="P236" s="182"/>
      <c r="Q236" s="182"/>
      <c r="R236" s="182"/>
      <c r="S236" s="182"/>
      <c r="T236" s="182"/>
      <c r="U236" s="182"/>
    </row>
    <row r="237" spans="1:21" ht="15.75" customHeight="1" x14ac:dyDescent="0.25">
      <c r="A237" s="31"/>
      <c r="B237" s="31"/>
      <c r="P237" s="182"/>
      <c r="Q237" s="182"/>
      <c r="R237" s="182"/>
      <c r="S237" s="182"/>
      <c r="T237" s="182"/>
      <c r="U237" s="182"/>
    </row>
    <row r="238" spans="1:21" ht="15.75" customHeight="1" x14ac:dyDescent="0.25">
      <c r="A238" s="31"/>
      <c r="B238" s="31"/>
      <c r="P238" s="182"/>
      <c r="Q238" s="182"/>
      <c r="R238" s="182"/>
      <c r="S238" s="182"/>
      <c r="T238" s="182"/>
      <c r="U238" s="182"/>
    </row>
    <row r="239" spans="1:21" ht="15.75" customHeight="1" x14ac:dyDescent="0.25">
      <c r="A239" s="31"/>
      <c r="B239" s="31"/>
      <c r="P239" s="182"/>
      <c r="Q239" s="182"/>
      <c r="R239" s="182"/>
      <c r="S239" s="182"/>
      <c r="T239" s="182"/>
      <c r="U239" s="182"/>
    </row>
    <row r="240" spans="1:21" ht="15.75" customHeight="1" x14ac:dyDescent="0.25">
      <c r="A240" s="31"/>
      <c r="B240" s="31"/>
      <c r="P240" s="182"/>
      <c r="Q240" s="182"/>
      <c r="R240" s="182"/>
      <c r="S240" s="182"/>
      <c r="T240" s="182"/>
      <c r="U240" s="182"/>
    </row>
    <row r="241" spans="1:21" ht="15.75" customHeight="1" x14ac:dyDescent="0.25">
      <c r="A241" s="31"/>
      <c r="B241" s="31"/>
      <c r="P241" s="182"/>
      <c r="Q241" s="182"/>
      <c r="R241" s="182"/>
      <c r="S241" s="182"/>
      <c r="T241" s="182"/>
      <c r="U241" s="182"/>
    </row>
    <row r="242" spans="1:21" ht="15.75" customHeight="1" x14ac:dyDescent="0.25">
      <c r="A242" s="31"/>
      <c r="B242" s="31"/>
      <c r="P242" s="182"/>
      <c r="Q242" s="182"/>
      <c r="R242" s="182"/>
      <c r="S242" s="182"/>
      <c r="T242" s="182"/>
      <c r="U242" s="182"/>
    </row>
    <row r="243" spans="1:21" ht="15.75" customHeight="1" x14ac:dyDescent="0.25">
      <c r="A243" s="31"/>
      <c r="B243" s="31"/>
      <c r="P243" s="182"/>
      <c r="Q243" s="182"/>
      <c r="R243" s="182"/>
      <c r="S243" s="182"/>
      <c r="T243" s="182"/>
      <c r="U243" s="182"/>
    </row>
    <row r="244" spans="1:21" ht="15.75" customHeight="1" x14ac:dyDescent="0.25">
      <c r="A244" s="31"/>
      <c r="B244" s="31"/>
      <c r="P244" s="182"/>
      <c r="Q244" s="182"/>
      <c r="R244" s="182"/>
      <c r="S244" s="182"/>
      <c r="T244" s="182"/>
      <c r="U244" s="182"/>
    </row>
    <row r="245" spans="1:21" ht="15.75" customHeight="1" x14ac:dyDescent="0.25">
      <c r="A245" s="31"/>
      <c r="B245" s="31"/>
      <c r="P245" s="182"/>
      <c r="Q245" s="182"/>
      <c r="R245" s="182"/>
      <c r="S245" s="182"/>
      <c r="T245" s="182"/>
      <c r="U245" s="182"/>
    </row>
    <row r="246" spans="1:21" ht="15.75" customHeight="1" x14ac:dyDescent="0.25">
      <c r="A246" s="31"/>
      <c r="B246" s="31"/>
      <c r="P246" s="182"/>
      <c r="Q246" s="182"/>
      <c r="R246" s="182"/>
      <c r="S246" s="182"/>
      <c r="T246" s="182"/>
      <c r="U246" s="182"/>
    </row>
    <row r="247" spans="1:21" ht="15.75" customHeight="1" x14ac:dyDescent="0.25">
      <c r="A247" s="31"/>
      <c r="B247" s="31"/>
      <c r="P247" s="182"/>
      <c r="Q247" s="182"/>
      <c r="R247" s="182"/>
      <c r="S247" s="182"/>
      <c r="T247" s="182"/>
      <c r="U247" s="182"/>
    </row>
    <row r="248" spans="1:21" ht="15.75" customHeight="1" x14ac:dyDescent="0.25">
      <c r="A248" s="31"/>
      <c r="B248" s="31"/>
      <c r="P248" s="182"/>
      <c r="Q248" s="182"/>
      <c r="R248" s="182"/>
      <c r="S248" s="182"/>
      <c r="T248" s="182"/>
      <c r="U248" s="182"/>
    </row>
    <row r="249" spans="1:21" ht="15.75" customHeight="1" x14ac:dyDescent="0.25">
      <c r="A249" s="31"/>
      <c r="B249" s="31"/>
      <c r="P249" s="182"/>
      <c r="Q249" s="182"/>
      <c r="R249" s="182"/>
      <c r="S249" s="182"/>
      <c r="T249" s="182"/>
      <c r="U249" s="182"/>
    </row>
    <row r="250" spans="1:21" ht="15.75" customHeight="1" x14ac:dyDescent="0.25">
      <c r="A250" s="31"/>
      <c r="B250" s="31"/>
      <c r="P250" s="182"/>
      <c r="Q250" s="182"/>
      <c r="R250" s="182"/>
      <c r="S250" s="182"/>
      <c r="T250" s="182"/>
      <c r="U250" s="182"/>
    </row>
    <row r="251" spans="1:21" ht="15.75" customHeight="1" x14ac:dyDescent="0.25">
      <c r="A251" s="31"/>
      <c r="B251" s="31"/>
      <c r="P251" s="182"/>
      <c r="Q251" s="182"/>
      <c r="R251" s="182"/>
      <c r="S251" s="182"/>
      <c r="T251" s="182"/>
      <c r="U251" s="182"/>
    </row>
    <row r="252" spans="1:21" ht="15.75" customHeight="1" x14ac:dyDescent="0.25">
      <c r="A252" s="31"/>
      <c r="B252" s="31"/>
      <c r="P252" s="182"/>
      <c r="Q252" s="182"/>
      <c r="R252" s="182"/>
      <c r="S252" s="182"/>
      <c r="T252" s="182"/>
      <c r="U252" s="182"/>
    </row>
    <row r="253" spans="1:21" ht="15.75" customHeight="1" x14ac:dyDescent="0.25">
      <c r="A253" s="31"/>
      <c r="B253" s="31"/>
      <c r="P253" s="182"/>
      <c r="Q253" s="182"/>
      <c r="R253" s="182"/>
      <c r="S253" s="182"/>
      <c r="T253" s="182"/>
      <c r="U253" s="182"/>
    </row>
    <row r="254" spans="1:21" ht="15.75" customHeight="1" x14ac:dyDescent="0.25">
      <c r="A254" s="31"/>
      <c r="B254" s="31"/>
      <c r="P254" s="182"/>
      <c r="Q254" s="182"/>
      <c r="R254" s="182"/>
      <c r="S254" s="182"/>
      <c r="T254" s="182"/>
      <c r="U254" s="182"/>
    </row>
    <row r="255" spans="1:21" ht="15.75" customHeight="1" x14ac:dyDescent="0.25">
      <c r="A255" s="31"/>
      <c r="B255" s="31"/>
      <c r="P255" s="182"/>
      <c r="Q255" s="182"/>
      <c r="R255" s="182"/>
      <c r="S255" s="182"/>
      <c r="T255" s="182"/>
      <c r="U255" s="182"/>
    </row>
    <row r="256" spans="1:21" ht="15.75" customHeight="1" x14ac:dyDescent="0.25">
      <c r="A256" s="31"/>
      <c r="B256" s="31"/>
      <c r="P256" s="182"/>
      <c r="Q256" s="182"/>
      <c r="R256" s="182"/>
      <c r="S256" s="182"/>
      <c r="T256" s="182"/>
      <c r="U256" s="182"/>
    </row>
    <row r="257" spans="1:21" ht="15.75" customHeight="1" x14ac:dyDescent="0.25">
      <c r="A257" s="31"/>
      <c r="B257" s="31"/>
      <c r="P257" s="182"/>
      <c r="Q257" s="182"/>
      <c r="R257" s="182"/>
      <c r="S257" s="182"/>
      <c r="T257" s="182"/>
      <c r="U257" s="182"/>
    </row>
    <row r="258" spans="1:21" ht="15.75" customHeight="1" x14ac:dyDescent="0.25">
      <c r="A258" s="31"/>
      <c r="B258" s="31"/>
      <c r="P258" s="182"/>
      <c r="Q258" s="182"/>
      <c r="R258" s="182"/>
      <c r="S258" s="182"/>
      <c r="T258" s="182"/>
      <c r="U258" s="182"/>
    </row>
    <row r="259" spans="1:21" ht="15.75" customHeight="1" x14ac:dyDescent="0.25">
      <c r="A259" s="31"/>
      <c r="B259" s="31"/>
      <c r="P259" s="182"/>
      <c r="Q259" s="182"/>
      <c r="R259" s="182"/>
      <c r="S259" s="182"/>
      <c r="T259" s="182"/>
      <c r="U259" s="182"/>
    </row>
    <row r="260" spans="1:21" ht="15.75" customHeight="1" x14ac:dyDescent="0.25">
      <c r="A260" s="31"/>
      <c r="B260" s="31"/>
      <c r="P260" s="182"/>
      <c r="Q260" s="182"/>
      <c r="R260" s="182"/>
      <c r="S260" s="182"/>
      <c r="T260" s="182"/>
      <c r="U260" s="182"/>
    </row>
    <row r="261" spans="1:21" ht="15.75" customHeight="1" x14ac:dyDescent="0.25">
      <c r="A261" s="31"/>
      <c r="B261" s="31"/>
      <c r="P261" s="182"/>
      <c r="Q261" s="182"/>
      <c r="R261" s="182"/>
      <c r="S261" s="182"/>
      <c r="T261" s="182"/>
      <c r="U261" s="182"/>
    </row>
    <row r="262" spans="1:21" ht="15.75" customHeight="1" x14ac:dyDescent="0.25">
      <c r="A262" s="31"/>
      <c r="B262" s="31"/>
      <c r="P262" s="182"/>
      <c r="Q262" s="182"/>
      <c r="R262" s="182"/>
      <c r="S262" s="182"/>
      <c r="T262" s="182"/>
      <c r="U262" s="182"/>
    </row>
    <row r="263" spans="1:21" ht="15.75" customHeight="1" x14ac:dyDescent="0.25">
      <c r="A263" s="31"/>
      <c r="B263" s="31"/>
      <c r="P263" s="182"/>
      <c r="Q263" s="182"/>
      <c r="R263" s="182"/>
      <c r="S263" s="182"/>
      <c r="T263" s="182"/>
      <c r="U263" s="182"/>
    </row>
    <row r="264" spans="1:21" ht="15.75" customHeight="1" x14ac:dyDescent="0.25">
      <c r="A264" s="31"/>
      <c r="B264" s="31"/>
      <c r="P264" s="182"/>
      <c r="Q264" s="182"/>
      <c r="R264" s="182"/>
      <c r="S264" s="182"/>
      <c r="T264" s="182"/>
      <c r="U264" s="182"/>
    </row>
    <row r="265" spans="1:21" ht="15.75" customHeight="1" x14ac:dyDescent="0.25">
      <c r="A265" s="31"/>
      <c r="B265" s="31"/>
      <c r="P265" s="182"/>
      <c r="Q265" s="182"/>
      <c r="R265" s="182"/>
      <c r="S265" s="182"/>
      <c r="T265" s="182"/>
      <c r="U265" s="182"/>
    </row>
    <row r="266" spans="1:21" ht="15.75" customHeight="1" x14ac:dyDescent="0.25">
      <c r="A266" s="31"/>
      <c r="B266" s="31"/>
      <c r="P266" s="182"/>
      <c r="Q266" s="182"/>
      <c r="R266" s="182"/>
      <c r="S266" s="182"/>
      <c r="T266" s="182"/>
      <c r="U266" s="182"/>
    </row>
    <row r="267" spans="1:21" ht="15.75" customHeight="1" x14ac:dyDescent="0.25">
      <c r="A267" s="31"/>
      <c r="B267" s="31"/>
      <c r="P267" s="182"/>
      <c r="Q267" s="182"/>
      <c r="R267" s="182"/>
      <c r="S267" s="182"/>
      <c r="T267" s="182"/>
      <c r="U267" s="182"/>
    </row>
    <row r="268" spans="1:21" ht="15.75" customHeight="1" x14ac:dyDescent="0.25">
      <c r="A268" s="31"/>
      <c r="B268" s="31"/>
      <c r="P268" s="182"/>
      <c r="Q268" s="182"/>
      <c r="R268" s="182"/>
      <c r="S268" s="182"/>
      <c r="T268" s="182"/>
      <c r="U268" s="182"/>
    </row>
    <row r="269" spans="1:21" ht="15.75" customHeight="1" x14ac:dyDescent="0.25">
      <c r="A269" s="31"/>
      <c r="B269" s="31"/>
      <c r="P269" s="182"/>
      <c r="Q269" s="182"/>
      <c r="R269" s="182"/>
      <c r="S269" s="182"/>
      <c r="T269" s="182"/>
      <c r="U269" s="182"/>
    </row>
    <row r="270" spans="1:21" ht="15.75" customHeight="1" x14ac:dyDescent="0.25">
      <c r="A270" s="31"/>
      <c r="B270" s="31"/>
      <c r="P270" s="182"/>
      <c r="Q270" s="182"/>
      <c r="R270" s="182"/>
      <c r="S270" s="182"/>
      <c r="T270" s="182"/>
      <c r="U270" s="182"/>
    </row>
    <row r="271" spans="1:21" ht="15.75" customHeight="1" x14ac:dyDescent="0.25">
      <c r="A271" s="31"/>
      <c r="B271" s="31"/>
      <c r="P271" s="182"/>
      <c r="Q271" s="182"/>
      <c r="R271" s="182"/>
      <c r="S271" s="182"/>
      <c r="T271" s="182"/>
      <c r="U271" s="182"/>
    </row>
    <row r="272" spans="1:21" ht="15.75" customHeight="1" x14ac:dyDescent="0.25">
      <c r="A272" s="31"/>
      <c r="B272" s="31"/>
      <c r="P272" s="182"/>
      <c r="Q272" s="182"/>
      <c r="R272" s="182"/>
      <c r="S272" s="182"/>
      <c r="T272" s="182"/>
      <c r="U272" s="182"/>
    </row>
    <row r="273" spans="1:21" ht="15.75" customHeight="1" x14ac:dyDescent="0.25">
      <c r="A273" s="31"/>
      <c r="B273" s="31"/>
      <c r="P273" s="182"/>
      <c r="Q273" s="182"/>
      <c r="R273" s="182"/>
      <c r="S273" s="182"/>
      <c r="T273" s="182"/>
      <c r="U273" s="182"/>
    </row>
    <row r="274" spans="1:21" ht="15.75" customHeight="1" x14ac:dyDescent="0.25">
      <c r="A274" s="31"/>
      <c r="B274" s="31"/>
      <c r="P274" s="182"/>
      <c r="Q274" s="182"/>
      <c r="R274" s="182"/>
      <c r="S274" s="182"/>
      <c r="T274" s="182"/>
      <c r="U274" s="182"/>
    </row>
    <row r="275" spans="1:21" ht="15.75" customHeight="1" x14ac:dyDescent="0.25">
      <c r="A275" s="31"/>
      <c r="B275" s="31"/>
      <c r="P275" s="182"/>
      <c r="Q275" s="182"/>
      <c r="R275" s="182"/>
      <c r="S275" s="182"/>
      <c r="T275" s="182"/>
      <c r="U275" s="182"/>
    </row>
    <row r="276" spans="1:21" ht="15.75" customHeight="1" x14ac:dyDescent="0.25">
      <c r="A276" s="31"/>
      <c r="B276" s="31"/>
      <c r="P276" s="182"/>
      <c r="Q276" s="182"/>
      <c r="R276" s="182"/>
      <c r="S276" s="182"/>
      <c r="T276" s="182"/>
      <c r="U276" s="182"/>
    </row>
    <row r="277" spans="1:21" ht="15.75" customHeight="1" x14ac:dyDescent="0.25">
      <c r="A277" s="31"/>
      <c r="B277" s="31"/>
      <c r="P277" s="182"/>
      <c r="Q277" s="182"/>
      <c r="R277" s="182"/>
      <c r="S277" s="182"/>
      <c r="T277" s="182"/>
      <c r="U277" s="182"/>
    </row>
    <row r="278" spans="1:21" ht="15.75" customHeight="1" x14ac:dyDescent="0.25">
      <c r="A278" s="31"/>
      <c r="B278" s="31"/>
      <c r="P278" s="182"/>
      <c r="Q278" s="182"/>
      <c r="R278" s="182"/>
      <c r="S278" s="182"/>
      <c r="T278" s="182"/>
      <c r="U278" s="182"/>
    </row>
    <row r="279" spans="1:21" ht="15.75" customHeight="1" x14ac:dyDescent="0.25">
      <c r="A279" s="31"/>
      <c r="B279" s="31"/>
      <c r="P279" s="182"/>
      <c r="Q279" s="182"/>
      <c r="R279" s="182"/>
      <c r="S279" s="182"/>
      <c r="T279" s="182"/>
      <c r="U279" s="182"/>
    </row>
    <row r="280" spans="1:21" ht="15.75" customHeight="1" x14ac:dyDescent="0.25">
      <c r="A280" s="31"/>
      <c r="B280" s="31"/>
      <c r="P280" s="182"/>
      <c r="Q280" s="182"/>
      <c r="R280" s="182"/>
      <c r="S280" s="182"/>
      <c r="T280" s="182"/>
      <c r="U280" s="182"/>
    </row>
    <row r="281" spans="1:21" ht="15.75" customHeight="1" x14ac:dyDescent="0.25">
      <c r="A281" s="31"/>
      <c r="B281" s="31"/>
      <c r="P281" s="182"/>
      <c r="Q281" s="182"/>
      <c r="R281" s="182"/>
      <c r="S281" s="182"/>
      <c r="T281" s="182"/>
      <c r="U281" s="182"/>
    </row>
    <row r="282" spans="1:21" ht="15.75" customHeight="1" x14ac:dyDescent="0.25">
      <c r="A282" s="31"/>
      <c r="B282" s="31"/>
      <c r="P282" s="182"/>
      <c r="Q282" s="182"/>
      <c r="R282" s="182"/>
      <c r="S282" s="182"/>
      <c r="T282" s="182"/>
      <c r="U282" s="182"/>
    </row>
    <row r="283" spans="1:21" ht="15.75" customHeight="1" x14ac:dyDescent="0.25">
      <c r="A283" s="31"/>
      <c r="B283" s="31"/>
      <c r="P283" s="182"/>
      <c r="Q283" s="182"/>
      <c r="R283" s="182"/>
      <c r="S283" s="182"/>
      <c r="T283" s="182"/>
      <c r="U283" s="182"/>
    </row>
    <row r="284" spans="1:21" ht="15.75" customHeight="1" x14ac:dyDescent="0.25">
      <c r="A284" s="31"/>
      <c r="B284" s="31"/>
      <c r="P284" s="182"/>
      <c r="Q284" s="182"/>
      <c r="R284" s="182"/>
      <c r="S284" s="182"/>
      <c r="T284" s="182"/>
      <c r="U284" s="182"/>
    </row>
    <row r="285" spans="1:21" ht="15.75" customHeight="1" x14ac:dyDescent="0.25">
      <c r="A285" s="31"/>
      <c r="B285" s="31"/>
      <c r="P285" s="182"/>
      <c r="Q285" s="182"/>
      <c r="R285" s="182"/>
      <c r="S285" s="182"/>
      <c r="T285" s="182"/>
      <c r="U285" s="182"/>
    </row>
    <row r="286" spans="1:21" ht="15.75" customHeight="1" x14ac:dyDescent="0.25">
      <c r="A286" s="31"/>
      <c r="B286" s="31"/>
      <c r="P286" s="182"/>
      <c r="Q286" s="182"/>
      <c r="R286" s="182"/>
      <c r="S286" s="182"/>
      <c r="T286" s="182"/>
      <c r="U286" s="182"/>
    </row>
    <row r="287" spans="1:21" ht="15.75" customHeight="1" x14ac:dyDescent="0.25">
      <c r="A287" s="31"/>
      <c r="B287" s="31"/>
      <c r="P287" s="182"/>
      <c r="Q287" s="182"/>
      <c r="R287" s="182"/>
      <c r="S287" s="182"/>
      <c r="T287" s="182"/>
      <c r="U287" s="182"/>
    </row>
    <row r="288" spans="1:21" ht="15.75" customHeight="1" x14ac:dyDescent="0.25">
      <c r="A288" s="31"/>
      <c r="B288" s="31"/>
      <c r="P288" s="182"/>
      <c r="Q288" s="182"/>
      <c r="R288" s="182"/>
      <c r="S288" s="182"/>
      <c r="T288" s="182"/>
      <c r="U288" s="182"/>
    </row>
    <row r="289" spans="1:21" ht="15.75" customHeight="1" x14ac:dyDescent="0.25">
      <c r="A289" s="31"/>
      <c r="B289" s="31"/>
      <c r="P289" s="182"/>
      <c r="Q289" s="182"/>
      <c r="R289" s="182"/>
      <c r="S289" s="182"/>
      <c r="T289" s="182"/>
      <c r="U289" s="182"/>
    </row>
    <row r="290" spans="1:21" ht="15.75" customHeight="1" x14ac:dyDescent="0.25">
      <c r="A290" s="31"/>
      <c r="B290" s="31"/>
      <c r="P290" s="182"/>
      <c r="Q290" s="182"/>
      <c r="R290" s="182"/>
      <c r="S290" s="182"/>
      <c r="T290" s="182"/>
      <c r="U290" s="182"/>
    </row>
    <row r="291" spans="1:21" ht="15.75" customHeight="1" x14ac:dyDescent="0.25">
      <c r="A291" s="31"/>
      <c r="B291" s="31"/>
      <c r="P291" s="182"/>
      <c r="Q291" s="182"/>
      <c r="R291" s="182"/>
      <c r="S291" s="182"/>
      <c r="T291" s="182"/>
      <c r="U291" s="182"/>
    </row>
    <row r="292" spans="1:21" ht="15.75" customHeight="1" x14ac:dyDescent="0.25">
      <c r="A292" s="31"/>
      <c r="B292" s="31"/>
      <c r="P292" s="182"/>
      <c r="Q292" s="182"/>
      <c r="R292" s="182"/>
      <c r="S292" s="182"/>
      <c r="T292" s="182"/>
      <c r="U292" s="182"/>
    </row>
    <row r="293" spans="1:21" ht="15.75" customHeight="1" x14ac:dyDescent="0.25">
      <c r="A293" s="31"/>
      <c r="B293" s="31"/>
      <c r="P293" s="182"/>
      <c r="Q293" s="182"/>
      <c r="R293" s="182"/>
      <c r="S293" s="182"/>
      <c r="T293" s="182"/>
      <c r="U293" s="182"/>
    </row>
    <row r="294" spans="1:21" ht="15.75" customHeight="1" x14ac:dyDescent="0.25">
      <c r="A294" s="31"/>
      <c r="B294" s="31"/>
      <c r="P294" s="182"/>
      <c r="Q294" s="182"/>
      <c r="R294" s="182"/>
      <c r="S294" s="182"/>
      <c r="T294" s="182"/>
      <c r="U294" s="182"/>
    </row>
    <row r="295" spans="1:21" ht="15.75" customHeight="1" x14ac:dyDescent="0.25">
      <c r="A295" s="31"/>
      <c r="B295" s="31"/>
      <c r="P295" s="182"/>
      <c r="Q295" s="182"/>
      <c r="R295" s="182"/>
      <c r="S295" s="182"/>
      <c r="T295" s="182"/>
      <c r="U295" s="182"/>
    </row>
    <row r="296" spans="1:21" ht="15.75" customHeight="1" x14ac:dyDescent="0.25">
      <c r="A296" s="31"/>
      <c r="B296" s="31"/>
      <c r="P296" s="182"/>
      <c r="Q296" s="182"/>
      <c r="R296" s="182"/>
      <c r="S296" s="182"/>
      <c r="T296" s="182"/>
      <c r="U296" s="182"/>
    </row>
    <row r="297" spans="1:21" ht="15.75" customHeight="1" x14ac:dyDescent="0.25">
      <c r="A297" s="31"/>
      <c r="B297" s="31"/>
      <c r="P297" s="182"/>
      <c r="Q297" s="182"/>
      <c r="R297" s="182"/>
      <c r="S297" s="182"/>
      <c r="T297" s="182"/>
      <c r="U297" s="182"/>
    </row>
    <row r="298" spans="1:21" ht="15.75" customHeight="1" x14ac:dyDescent="0.25">
      <c r="A298" s="31"/>
      <c r="B298" s="31"/>
      <c r="P298" s="182"/>
      <c r="Q298" s="182"/>
      <c r="R298" s="182"/>
      <c r="S298" s="182"/>
      <c r="T298" s="182"/>
      <c r="U298" s="182"/>
    </row>
    <row r="299" spans="1:21" ht="15.75" customHeight="1" x14ac:dyDescent="0.25">
      <c r="A299" s="31"/>
      <c r="B299" s="31"/>
      <c r="P299" s="182"/>
      <c r="Q299" s="182"/>
      <c r="R299" s="182"/>
      <c r="S299" s="182"/>
      <c r="T299" s="182"/>
      <c r="U299" s="182"/>
    </row>
    <row r="300" spans="1:21" ht="15.75" customHeight="1" x14ac:dyDescent="0.25">
      <c r="A300" s="31"/>
      <c r="B300" s="31"/>
      <c r="P300" s="182"/>
      <c r="Q300" s="182"/>
      <c r="R300" s="182"/>
      <c r="S300" s="182"/>
      <c r="T300" s="182"/>
      <c r="U300" s="182"/>
    </row>
    <row r="301" spans="1:21" ht="15.75" customHeight="1" x14ac:dyDescent="0.25">
      <c r="A301" s="31"/>
      <c r="B301" s="31"/>
      <c r="P301" s="182"/>
      <c r="Q301" s="182"/>
      <c r="R301" s="182"/>
      <c r="S301" s="182"/>
      <c r="T301" s="182"/>
      <c r="U301" s="182"/>
    </row>
    <row r="302" spans="1:21" ht="15.75" customHeight="1" x14ac:dyDescent="0.25">
      <c r="A302" s="31"/>
      <c r="B302" s="31"/>
      <c r="P302" s="182"/>
      <c r="Q302" s="182"/>
      <c r="R302" s="182"/>
      <c r="S302" s="182"/>
      <c r="T302" s="182"/>
      <c r="U302" s="182"/>
    </row>
    <row r="303" spans="1:21" ht="15.75" customHeight="1" x14ac:dyDescent="0.25">
      <c r="A303" s="31"/>
      <c r="B303" s="31"/>
      <c r="P303" s="182"/>
      <c r="Q303" s="182"/>
      <c r="R303" s="182"/>
      <c r="S303" s="182"/>
      <c r="T303" s="182"/>
      <c r="U303" s="182"/>
    </row>
    <row r="304" spans="1:21" ht="15.75" customHeight="1" x14ac:dyDescent="0.25">
      <c r="A304" s="31"/>
      <c r="B304" s="31"/>
      <c r="P304" s="182"/>
      <c r="Q304" s="182"/>
      <c r="R304" s="182"/>
      <c r="S304" s="182"/>
      <c r="T304" s="182"/>
      <c r="U304" s="182"/>
    </row>
    <row r="305" spans="1:21" ht="15.75" customHeight="1" x14ac:dyDescent="0.25">
      <c r="A305" s="31"/>
      <c r="B305" s="31"/>
      <c r="P305" s="182"/>
      <c r="Q305" s="182"/>
      <c r="R305" s="182"/>
      <c r="S305" s="182"/>
      <c r="T305" s="182"/>
      <c r="U305" s="182"/>
    </row>
    <row r="306" spans="1:21" ht="15.75" customHeight="1" x14ac:dyDescent="0.25">
      <c r="A306" s="31"/>
      <c r="B306" s="31"/>
      <c r="P306" s="182"/>
      <c r="Q306" s="182"/>
      <c r="R306" s="182"/>
      <c r="S306" s="182"/>
      <c r="T306" s="182"/>
      <c r="U306" s="182"/>
    </row>
    <row r="307" spans="1:21" ht="15.75" customHeight="1" x14ac:dyDescent="0.25">
      <c r="A307" s="31"/>
      <c r="B307" s="31"/>
      <c r="P307" s="182"/>
      <c r="Q307" s="182"/>
      <c r="R307" s="182"/>
      <c r="S307" s="182"/>
      <c r="T307" s="182"/>
      <c r="U307" s="182"/>
    </row>
    <row r="308" spans="1:21" ht="15.75" customHeight="1" x14ac:dyDescent="0.25">
      <c r="A308" s="31"/>
      <c r="B308" s="31"/>
      <c r="P308" s="182"/>
      <c r="Q308" s="182"/>
      <c r="R308" s="182"/>
      <c r="S308" s="182"/>
      <c r="T308" s="182"/>
      <c r="U308" s="182"/>
    </row>
    <row r="309" spans="1:21" ht="15.75" customHeight="1" x14ac:dyDescent="0.25">
      <c r="A309" s="31"/>
      <c r="B309" s="31"/>
      <c r="P309" s="182"/>
      <c r="Q309" s="182"/>
      <c r="R309" s="182"/>
      <c r="S309" s="182"/>
      <c r="T309" s="182"/>
      <c r="U309" s="182"/>
    </row>
    <row r="310" spans="1:21" ht="15.75" customHeight="1" x14ac:dyDescent="0.25">
      <c r="A310" s="31"/>
      <c r="B310" s="31"/>
      <c r="P310" s="182"/>
      <c r="Q310" s="182"/>
      <c r="R310" s="182"/>
      <c r="S310" s="182"/>
      <c r="T310" s="182"/>
      <c r="U310" s="182"/>
    </row>
    <row r="311" spans="1:21" ht="15.75" customHeight="1" x14ac:dyDescent="0.25">
      <c r="A311" s="31"/>
      <c r="B311" s="31"/>
      <c r="P311" s="182"/>
      <c r="Q311" s="182"/>
      <c r="R311" s="182"/>
      <c r="S311" s="182"/>
      <c r="T311" s="182"/>
      <c r="U311" s="182"/>
    </row>
    <row r="312" spans="1:21" ht="15.75" customHeight="1" x14ac:dyDescent="0.25">
      <c r="A312" s="31"/>
      <c r="B312" s="31"/>
      <c r="P312" s="182"/>
      <c r="Q312" s="182"/>
      <c r="R312" s="182"/>
      <c r="S312" s="182"/>
      <c r="T312" s="182"/>
      <c r="U312" s="182"/>
    </row>
    <row r="313" spans="1:21" ht="15.75" customHeight="1" x14ac:dyDescent="0.25">
      <c r="A313" s="31"/>
      <c r="B313" s="31"/>
      <c r="P313" s="182"/>
      <c r="Q313" s="182"/>
      <c r="R313" s="182"/>
      <c r="S313" s="182"/>
      <c r="T313" s="182"/>
      <c r="U313" s="182"/>
    </row>
    <row r="314" spans="1:21" ht="15.75" customHeight="1" x14ac:dyDescent="0.25">
      <c r="A314" s="31"/>
      <c r="B314" s="31"/>
      <c r="P314" s="182"/>
      <c r="Q314" s="182"/>
      <c r="R314" s="182"/>
      <c r="S314" s="182"/>
      <c r="T314" s="182"/>
      <c r="U314" s="182"/>
    </row>
    <row r="315" spans="1:21" ht="15.75" customHeight="1" x14ac:dyDescent="0.25">
      <c r="A315" s="31"/>
      <c r="B315" s="31"/>
      <c r="P315" s="182"/>
      <c r="Q315" s="182"/>
      <c r="R315" s="182"/>
      <c r="S315" s="182"/>
      <c r="T315" s="182"/>
      <c r="U315" s="182"/>
    </row>
    <row r="316" spans="1:21" ht="15.75" customHeight="1" x14ac:dyDescent="0.25">
      <c r="A316" s="31"/>
      <c r="B316" s="31"/>
      <c r="P316" s="182"/>
      <c r="Q316" s="182"/>
      <c r="R316" s="182"/>
      <c r="S316" s="182"/>
      <c r="T316" s="182"/>
      <c r="U316" s="182"/>
    </row>
    <row r="317" spans="1:21" ht="15.75" customHeight="1" x14ac:dyDescent="0.25">
      <c r="A317" s="31"/>
      <c r="B317" s="31"/>
      <c r="P317" s="182"/>
      <c r="Q317" s="182"/>
      <c r="R317" s="182"/>
      <c r="S317" s="182"/>
      <c r="T317" s="182"/>
      <c r="U317" s="182"/>
    </row>
    <row r="318" spans="1:21" ht="15.75" customHeight="1" x14ac:dyDescent="0.25">
      <c r="A318" s="31"/>
      <c r="B318" s="31"/>
      <c r="P318" s="182"/>
      <c r="Q318" s="182"/>
      <c r="R318" s="182"/>
      <c r="S318" s="182"/>
      <c r="T318" s="182"/>
      <c r="U318" s="182"/>
    </row>
    <row r="319" spans="1:21" ht="15.75" customHeight="1" x14ac:dyDescent="0.25">
      <c r="A319" s="31"/>
      <c r="B319" s="31"/>
      <c r="P319" s="182"/>
      <c r="Q319" s="182"/>
      <c r="R319" s="182"/>
      <c r="S319" s="182"/>
      <c r="T319" s="182"/>
      <c r="U319" s="182"/>
    </row>
    <row r="320" spans="1:21" ht="15.75" customHeight="1" x14ac:dyDescent="0.25">
      <c r="A320" s="31"/>
      <c r="B320" s="31"/>
      <c r="P320" s="182"/>
      <c r="Q320" s="182"/>
      <c r="R320" s="182"/>
      <c r="S320" s="182"/>
      <c r="T320" s="182"/>
      <c r="U320" s="182"/>
    </row>
    <row r="321" spans="1:21" ht="15.75" customHeight="1" x14ac:dyDescent="0.25">
      <c r="A321" s="31"/>
      <c r="B321" s="31"/>
      <c r="P321" s="182"/>
      <c r="Q321" s="182"/>
      <c r="R321" s="182"/>
      <c r="S321" s="182"/>
      <c r="T321" s="182"/>
      <c r="U321" s="182"/>
    </row>
    <row r="322" spans="1:21" ht="15.75" customHeight="1" x14ac:dyDescent="0.25">
      <c r="A322" s="31"/>
      <c r="B322" s="31"/>
      <c r="P322" s="182"/>
      <c r="Q322" s="182"/>
      <c r="R322" s="182"/>
      <c r="S322" s="182"/>
      <c r="T322" s="182"/>
      <c r="U322" s="182"/>
    </row>
    <row r="323" spans="1:21" ht="15.75" customHeight="1" x14ac:dyDescent="0.25">
      <c r="A323" s="31"/>
      <c r="B323" s="31"/>
      <c r="P323" s="182"/>
      <c r="Q323" s="182"/>
      <c r="R323" s="182"/>
      <c r="S323" s="182"/>
      <c r="T323" s="182"/>
      <c r="U323" s="182"/>
    </row>
    <row r="324" spans="1:21" ht="15.75" customHeight="1" x14ac:dyDescent="0.25">
      <c r="A324" s="31"/>
      <c r="B324" s="31"/>
      <c r="P324" s="182"/>
      <c r="Q324" s="182"/>
      <c r="R324" s="182"/>
      <c r="S324" s="182"/>
      <c r="T324" s="182"/>
      <c r="U324" s="182"/>
    </row>
    <row r="325" spans="1:21" ht="15.75" customHeight="1" x14ac:dyDescent="0.25">
      <c r="A325" s="31"/>
      <c r="B325" s="31"/>
      <c r="P325" s="182"/>
      <c r="Q325" s="182"/>
      <c r="R325" s="182"/>
      <c r="S325" s="182"/>
      <c r="T325" s="182"/>
      <c r="U325" s="182"/>
    </row>
    <row r="326" spans="1:21" ht="15.75" customHeight="1" x14ac:dyDescent="0.25">
      <c r="A326" s="31"/>
      <c r="B326" s="31"/>
      <c r="P326" s="182"/>
      <c r="Q326" s="182"/>
      <c r="R326" s="182"/>
      <c r="S326" s="182"/>
      <c r="T326" s="182"/>
      <c r="U326" s="182"/>
    </row>
    <row r="327" spans="1:21" ht="15.75" customHeight="1" x14ac:dyDescent="0.25">
      <c r="A327" s="31"/>
      <c r="B327" s="31"/>
      <c r="P327" s="182"/>
      <c r="Q327" s="182"/>
      <c r="R327" s="182"/>
      <c r="S327" s="182"/>
      <c r="T327" s="182"/>
      <c r="U327" s="182"/>
    </row>
    <row r="328" spans="1:21" ht="15.75" customHeight="1" x14ac:dyDescent="0.25">
      <c r="A328" s="31"/>
      <c r="B328" s="31"/>
      <c r="P328" s="182"/>
      <c r="Q328" s="182"/>
      <c r="R328" s="182"/>
      <c r="S328" s="182"/>
      <c r="T328" s="182"/>
      <c r="U328" s="182"/>
    </row>
    <row r="329" spans="1:21" ht="15.75" customHeight="1" x14ac:dyDescent="0.25">
      <c r="A329" s="31"/>
      <c r="B329" s="31"/>
      <c r="P329" s="182"/>
      <c r="Q329" s="182"/>
      <c r="R329" s="182"/>
      <c r="S329" s="182"/>
      <c r="T329" s="182"/>
      <c r="U329" s="182"/>
    </row>
    <row r="330" spans="1:21" ht="15.75" customHeight="1" x14ac:dyDescent="0.25">
      <c r="A330" s="31"/>
      <c r="B330" s="31"/>
      <c r="P330" s="182"/>
      <c r="Q330" s="182"/>
      <c r="R330" s="182"/>
      <c r="S330" s="182"/>
      <c r="T330" s="182"/>
      <c r="U330" s="182"/>
    </row>
    <row r="331" spans="1:21" ht="15.75" customHeight="1" x14ac:dyDescent="0.25">
      <c r="A331" s="31"/>
      <c r="B331" s="31"/>
      <c r="P331" s="182"/>
      <c r="Q331" s="182"/>
      <c r="R331" s="182"/>
      <c r="S331" s="182"/>
      <c r="T331" s="182"/>
      <c r="U331" s="182"/>
    </row>
    <row r="332" spans="1:21" ht="15.75" customHeight="1" x14ac:dyDescent="0.25">
      <c r="A332" s="31"/>
      <c r="B332" s="31"/>
      <c r="P332" s="182"/>
      <c r="Q332" s="182"/>
      <c r="R332" s="182"/>
      <c r="S332" s="182"/>
      <c r="T332" s="182"/>
      <c r="U332" s="182"/>
    </row>
    <row r="333" spans="1:21" ht="15.75" customHeight="1" x14ac:dyDescent="0.25">
      <c r="A333" s="31"/>
      <c r="B333" s="31"/>
      <c r="P333" s="182"/>
      <c r="Q333" s="182"/>
      <c r="R333" s="182"/>
      <c r="S333" s="182"/>
      <c r="T333" s="182"/>
      <c r="U333" s="182"/>
    </row>
    <row r="334" spans="1:21" ht="15.75" customHeight="1" x14ac:dyDescent="0.25">
      <c r="A334" s="31"/>
      <c r="B334" s="31"/>
      <c r="P334" s="182"/>
      <c r="Q334" s="182"/>
      <c r="R334" s="182"/>
      <c r="S334" s="182"/>
      <c r="T334" s="182"/>
      <c r="U334" s="182"/>
    </row>
    <row r="335" spans="1:21" ht="15.75" customHeight="1" x14ac:dyDescent="0.25">
      <c r="A335" s="31"/>
      <c r="B335" s="31"/>
      <c r="P335" s="182"/>
      <c r="Q335" s="182"/>
      <c r="R335" s="182"/>
      <c r="S335" s="182"/>
      <c r="T335" s="182"/>
      <c r="U335" s="182"/>
    </row>
    <row r="336" spans="1:21" ht="15.75" customHeight="1" x14ac:dyDescent="0.25">
      <c r="A336" s="31"/>
      <c r="B336" s="31"/>
      <c r="P336" s="182"/>
      <c r="Q336" s="182"/>
      <c r="R336" s="182"/>
      <c r="S336" s="182"/>
      <c r="T336" s="182"/>
      <c r="U336" s="182"/>
    </row>
    <row r="337" spans="1:21" ht="15.75" customHeight="1" x14ac:dyDescent="0.25">
      <c r="A337" s="31"/>
      <c r="B337" s="31"/>
      <c r="P337" s="182"/>
      <c r="Q337" s="182"/>
      <c r="R337" s="182"/>
      <c r="S337" s="182"/>
      <c r="T337" s="182"/>
      <c r="U337" s="182"/>
    </row>
    <row r="338" spans="1:21" ht="15.75" customHeight="1" x14ac:dyDescent="0.25">
      <c r="A338" s="31"/>
      <c r="B338" s="31"/>
      <c r="P338" s="182"/>
      <c r="Q338" s="182"/>
      <c r="R338" s="182"/>
      <c r="S338" s="182"/>
      <c r="T338" s="182"/>
      <c r="U338" s="182"/>
    </row>
    <row r="339" spans="1:21" ht="15.75" customHeight="1" x14ac:dyDescent="0.25">
      <c r="A339" s="31"/>
      <c r="B339" s="31"/>
      <c r="P339" s="182"/>
      <c r="Q339" s="182"/>
      <c r="R339" s="182"/>
      <c r="S339" s="182"/>
      <c r="T339" s="182"/>
      <c r="U339" s="182"/>
    </row>
    <row r="340" spans="1:21" ht="15.75" customHeight="1" x14ac:dyDescent="0.25">
      <c r="A340" s="31"/>
      <c r="B340" s="31"/>
      <c r="P340" s="182"/>
      <c r="Q340" s="182"/>
      <c r="R340" s="182"/>
      <c r="S340" s="182"/>
      <c r="T340" s="182"/>
      <c r="U340" s="182"/>
    </row>
    <row r="341" spans="1:21" ht="15.75" customHeight="1" x14ac:dyDescent="0.25">
      <c r="A341" s="31"/>
      <c r="B341" s="31"/>
      <c r="P341" s="182"/>
      <c r="Q341" s="182"/>
      <c r="R341" s="182"/>
      <c r="S341" s="182"/>
      <c r="T341" s="182"/>
      <c r="U341" s="182"/>
    </row>
    <row r="342" spans="1:21" ht="15.75" customHeight="1" x14ac:dyDescent="0.25">
      <c r="A342" s="31"/>
      <c r="B342" s="31"/>
      <c r="P342" s="182"/>
      <c r="Q342" s="182"/>
      <c r="R342" s="182"/>
      <c r="S342" s="182"/>
      <c r="T342" s="182"/>
      <c r="U342" s="182"/>
    </row>
    <row r="343" spans="1:21" ht="15.75" customHeight="1" x14ac:dyDescent="0.25">
      <c r="A343" s="31"/>
      <c r="B343" s="31"/>
      <c r="P343" s="182"/>
      <c r="Q343" s="182"/>
      <c r="R343" s="182"/>
      <c r="S343" s="182"/>
      <c r="T343" s="182"/>
      <c r="U343" s="182"/>
    </row>
    <row r="344" spans="1:21" ht="15.75" customHeight="1" x14ac:dyDescent="0.25">
      <c r="A344" s="31"/>
      <c r="B344" s="31"/>
      <c r="P344" s="182"/>
      <c r="Q344" s="182"/>
      <c r="R344" s="182"/>
      <c r="S344" s="182"/>
      <c r="T344" s="182"/>
      <c r="U344" s="182"/>
    </row>
    <row r="345" spans="1:21" ht="15.75" customHeight="1" x14ac:dyDescent="0.25">
      <c r="A345" s="31"/>
      <c r="B345" s="31"/>
      <c r="P345" s="182"/>
      <c r="Q345" s="182"/>
      <c r="R345" s="182"/>
      <c r="S345" s="182"/>
      <c r="T345" s="182"/>
      <c r="U345" s="182"/>
    </row>
    <row r="346" spans="1:21" ht="15.75" customHeight="1" x14ac:dyDescent="0.25">
      <c r="A346" s="31"/>
      <c r="B346" s="31"/>
      <c r="P346" s="182"/>
      <c r="Q346" s="182"/>
      <c r="R346" s="182"/>
      <c r="S346" s="182"/>
      <c r="T346" s="182"/>
      <c r="U346" s="182"/>
    </row>
    <row r="347" spans="1:21" ht="15.75" customHeight="1" x14ac:dyDescent="0.25">
      <c r="A347" s="31"/>
      <c r="B347" s="31"/>
      <c r="P347" s="182"/>
      <c r="Q347" s="182"/>
      <c r="R347" s="182"/>
      <c r="S347" s="182"/>
      <c r="T347" s="182"/>
      <c r="U347" s="182"/>
    </row>
    <row r="348" spans="1:21" ht="15.75" customHeight="1" x14ac:dyDescent="0.25">
      <c r="A348" s="31"/>
      <c r="B348" s="31"/>
      <c r="P348" s="182"/>
      <c r="Q348" s="182"/>
      <c r="R348" s="182"/>
      <c r="S348" s="182"/>
      <c r="T348" s="182"/>
      <c r="U348" s="182"/>
    </row>
    <row r="349" spans="1:21" ht="15.75" customHeight="1" x14ac:dyDescent="0.25">
      <c r="A349" s="31"/>
      <c r="B349" s="31"/>
      <c r="P349" s="182"/>
      <c r="Q349" s="182"/>
      <c r="R349" s="182"/>
      <c r="S349" s="182"/>
      <c r="T349" s="182"/>
      <c r="U349" s="182"/>
    </row>
    <row r="350" spans="1:21" ht="15.75" customHeight="1" x14ac:dyDescent="0.25">
      <c r="A350" s="31"/>
      <c r="B350" s="31"/>
      <c r="P350" s="182"/>
      <c r="Q350" s="182"/>
      <c r="R350" s="182"/>
      <c r="S350" s="182"/>
      <c r="T350" s="182"/>
      <c r="U350" s="182"/>
    </row>
    <row r="351" spans="1:21" ht="15.75" customHeight="1" x14ac:dyDescent="0.25">
      <c r="A351" s="31"/>
      <c r="B351" s="31"/>
      <c r="P351" s="182"/>
      <c r="Q351" s="182"/>
      <c r="R351" s="182"/>
      <c r="S351" s="182"/>
      <c r="T351" s="182"/>
      <c r="U351" s="182"/>
    </row>
    <row r="352" spans="1:21" ht="15.75" customHeight="1" x14ac:dyDescent="0.25">
      <c r="A352" s="31"/>
      <c r="B352" s="31"/>
      <c r="P352" s="182"/>
      <c r="Q352" s="182"/>
      <c r="R352" s="182"/>
      <c r="S352" s="182"/>
      <c r="T352" s="182"/>
      <c r="U352" s="182"/>
    </row>
    <row r="353" spans="1:21" ht="15.75" customHeight="1" x14ac:dyDescent="0.25">
      <c r="A353" s="31"/>
      <c r="B353" s="31"/>
      <c r="P353" s="182"/>
      <c r="Q353" s="182"/>
      <c r="R353" s="182"/>
      <c r="S353" s="182"/>
      <c r="T353" s="182"/>
      <c r="U353" s="182"/>
    </row>
    <row r="354" spans="1:21" ht="15.75" customHeight="1" x14ac:dyDescent="0.25">
      <c r="A354" s="31"/>
      <c r="B354" s="31"/>
      <c r="P354" s="182"/>
      <c r="Q354" s="182"/>
      <c r="R354" s="182"/>
      <c r="S354" s="182"/>
      <c r="T354" s="182"/>
      <c r="U354" s="182"/>
    </row>
    <row r="355" spans="1:21" ht="15.75" customHeight="1" x14ac:dyDescent="0.25">
      <c r="A355" s="31"/>
      <c r="B355" s="31"/>
      <c r="P355" s="182"/>
      <c r="Q355" s="182"/>
      <c r="R355" s="182"/>
      <c r="S355" s="182"/>
      <c r="T355" s="182"/>
      <c r="U355" s="182"/>
    </row>
    <row r="356" spans="1:21" ht="15.75" customHeight="1" x14ac:dyDescent="0.25">
      <c r="A356" s="31"/>
      <c r="B356" s="31"/>
      <c r="P356" s="182"/>
      <c r="Q356" s="182"/>
      <c r="R356" s="182"/>
      <c r="S356" s="182"/>
      <c r="T356" s="182"/>
      <c r="U356" s="182"/>
    </row>
    <row r="357" spans="1:21" ht="15.75" customHeight="1" x14ac:dyDescent="0.25">
      <c r="A357" s="31"/>
      <c r="B357" s="31"/>
      <c r="P357" s="182"/>
      <c r="Q357" s="182"/>
      <c r="R357" s="182"/>
      <c r="S357" s="182"/>
      <c r="T357" s="182"/>
      <c r="U357" s="182"/>
    </row>
    <row r="358" spans="1:21" ht="15.75" customHeight="1" x14ac:dyDescent="0.25">
      <c r="A358" s="31"/>
      <c r="B358" s="31"/>
      <c r="P358" s="182"/>
      <c r="Q358" s="182"/>
      <c r="R358" s="182"/>
      <c r="S358" s="182"/>
      <c r="T358" s="182"/>
      <c r="U358" s="182"/>
    </row>
    <row r="359" spans="1:21" ht="15.75" customHeight="1" x14ac:dyDescent="0.25">
      <c r="A359" s="31"/>
      <c r="B359" s="31"/>
      <c r="P359" s="182"/>
      <c r="Q359" s="182"/>
      <c r="R359" s="182"/>
      <c r="S359" s="182"/>
      <c r="T359" s="182"/>
      <c r="U359" s="182"/>
    </row>
    <row r="360" spans="1:21" ht="15.75" customHeight="1" x14ac:dyDescent="0.25">
      <c r="A360" s="31"/>
      <c r="B360" s="31"/>
      <c r="P360" s="182"/>
      <c r="Q360" s="182"/>
      <c r="R360" s="182"/>
      <c r="S360" s="182"/>
      <c r="T360" s="182"/>
      <c r="U360" s="182"/>
    </row>
    <row r="361" spans="1:21" ht="15.75" customHeight="1" x14ac:dyDescent="0.25">
      <c r="A361" s="31"/>
      <c r="B361" s="31"/>
      <c r="P361" s="182"/>
      <c r="Q361" s="182"/>
      <c r="R361" s="182"/>
      <c r="S361" s="182"/>
      <c r="T361" s="182"/>
      <c r="U361" s="182"/>
    </row>
    <row r="362" spans="1:21" ht="15.75" customHeight="1" x14ac:dyDescent="0.25">
      <c r="A362" s="31"/>
      <c r="B362" s="31"/>
      <c r="P362" s="182"/>
      <c r="Q362" s="182"/>
      <c r="R362" s="182"/>
      <c r="S362" s="182"/>
      <c r="T362" s="182"/>
      <c r="U362" s="182"/>
    </row>
    <row r="363" spans="1:21" ht="15.75" customHeight="1" x14ac:dyDescent="0.25">
      <c r="A363" s="31"/>
      <c r="B363" s="31"/>
      <c r="P363" s="182"/>
      <c r="Q363" s="182"/>
      <c r="R363" s="182"/>
      <c r="S363" s="182"/>
      <c r="T363" s="182"/>
      <c r="U363" s="182"/>
    </row>
    <row r="364" spans="1:21" ht="15.75" customHeight="1" x14ac:dyDescent="0.25">
      <c r="A364" s="31"/>
      <c r="B364" s="31"/>
      <c r="P364" s="182"/>
      <c r="Q364" s="182"/>
      <c r="R364" s="182"/>
      <c r="S364" s="182"/>
      <c r="T364" s="182"/>
      <c r="U364" s="182"/>
    </row>
    <row r="365" spans="1:21" ht="15.75" customHeight="1" x14ac:dyDescent="0.25">
      <c r="A365" s="31"/>
      <c r="B365" s="31"/>
      <c r="P365" s="182"/>
      <c r="Q365" s="182"/>
      <c r="R365" s="182"/>
      <c r="S365" s="182"/>
      <c r="T365" s="182"/>
      <c r="U365" s="182"/>
    </row>
    <row r="366" spans="1:21" ht="15.75" customHeight="1" x14ac:dyDescent="0.25">
      <c r="A366" s="31"/>
      <c r="B366" s="31"/>
      <c r="P366" s="182"/>
      <c r="Q366" s="182"/>
      <c r="R366" s="182"/>
      <c r="S366" s="182"/>
      <c r="T366" s="182"/>
      <c r="U366" s="182"/>
    </row>
    <row r="367" spans="1:21" ht="15.75" customHeight="1" x14ac:dyDescent="0.25">
      <c r="A367" s="31"/>
      <c r="B367" s="31"/>
      <c r="P367" s="182"/>
      <c r="Q367" s="182"/>
      <c r="R367" s="182"/>
      <c r="S367" s="182"/>
      <c r="T367" s="182"/>
      <c r="U367" s="182"/>
    </row>
    <row r="368" spans="1:21" ht="15.75" customHeight="1" x14ac:dyDescent="0.25">
      <c r="A368" s="31"/>
      <c r="B368" s="31"/>
      <c r="P368" s="182"/>
      <c r="Q368" s="182"/>
      <c r="R368" s="182"/>
      <c r="S368" s="182"/>
      <c r="T368" s="182"/>
      <c r="U368" s="182"/>
    </row>
    <row r="369" spans="1:21" ht="15.75" customHeight="1" x14ac:dyDescent="0.25">
      <c r="A369" s="31"/>
      <c r="B369" s="31"/>
      <c r="P369" s="182"/>
      <c r="Q369" s="182"/>
      <c r="R369" s="182"/>
      <c r="S369" s="182"/>
      <c r="T369" s="182"/>
      <c r="U369" s="182"/>
    </row>
    <row r="370" spans="1:21" ht="15.75" customHeight="1" x14ac:dyDescent="0.25">
      <c r="A370" s="31"/>
      <c r="B370" s="31"/>
      <c r="P370" s="182"/>
      <c r="Q370" s="182"/>
      <c r="R370" s="182"/>
      <c r="S370" s="182"/>
      <c r="T370" s="182"/>
      <c r="U370" s="182"/>
    </row>
    <row r="371" spans="1:21" ht="15.75" customHeight="1" x14ac:dyDescent="0.25">
      <c r="A371" s="31"/>
      <c r="B371" s="31"/>
      <c r="P371" s="182"/>
      <c r="Q371" s="182"/>
      <c r="R371" s="182"/>
      <c r="S371" s="182"/>
      <c r="T371" s="182"/>
      <c r="U371" s="182"/>
    </row>
    <row r="372" spans="1:21" ht="15.75" customHeight="1" x14ac:dyDescent="0.25">
      <c r="A372" s="31"/>
      <c r="B372" s="31"/>
      <c r="P372" s="182"/>
      <c r="Q372" s="182"/>
      <c r="R372" s="182"/>
      <c r="S372" s="182"/>
      <c r="T372" s="182"/>
      <c r="U372" s="182"/>
    </row>
    <row r="373" spans="1:21" ht="15.75" customHeight="1" x14ac:dyDescent="0.25">
      <c r="A373" s="31"/>
      <c r="B373" s="31"/>
      <c r="P373" s="182"/>
      <c r="Q373" s="182"/>
      <c r="R373" s="182"/>
      <c r="S373" s="182"/>
      <c r="T373" s="182"/>
      <c r="U373" s="182"/>
    </row>
    <row r="374" spans="1:21" ht="15.75" customHeight="1" x14ac:dyDescent="0.25">
      <c r="A374" s="31"/>
      <c r="B374" s="31"/>
      <c r="P374" s="182"/>
      <c r="Q374" s="182"/>
      <c r="R374" s="182"/>
      <c r="S374" s="182"/>
      <c r="T374" s="182"/>
      <c r="U374" s="182"/>
    </row>
    <row r="375" spans="1:21" ht="15.75" customHeight="1" x14ac:dyDescent="0.25">
      <c r="A375" s="31"/>
      <c r="B375" s="31"/>
      <c r="P375" s="182"/>
      <c r="Q375" s="182"/>
      <c r="R375" s="182"/>
      <c r="S375" s="182"/>
      <c r="T375" s="182"/>
      <c r="U375" s="182"/>
    </row>
    <row r="376" spans="1:21" ht="15.75" customHeight="1" x14ac:dyDescent="0.25">
      <c r="A376" s="31"/>
      <c r="B376" s="31"/>
      <c r="P376" s="182"/>
      <c r="Q376" s="182"/>
      <c r="R376" s="182"/>
      <c r="S376" s="182"/>
      <c r="T376" s="182"/>
      <c r="U376" s="182"/>
    </row>
    <row r="377" spans="1:21" ht="15.75" customHeight="1" x14ac:dyDescent="0.25">
      <c r="A377" s="31"/>
      <c r="B377" s="31"/>
      <c r="P377" s="182"/>
      <c r="Q377" s="182"/>
      <c r="R377" s="182"/>
      <c r="S377" s="182"/>
      <c r="T377" s="182"/>
      <c r="U377" s="182"/>
    </row>
    <row r="378" spans="1:21" ht="15.75" customHeight="1" x14ac:dyDescent="0.25">
      <c r="A378" s="31"/>
      <c r="B378" s="31"/>
      <c r="P378" s="182"/>
      <c r="Q378" s="182"/>
      <c r="R378" s="182"/>
      <c r="S378" s="182"/>
      <c r="T378" s="182"/>
      <c r="U378" s="182"/>
    </row>
    <row r="379" spans="1:21" ht="15.75" customHeight="1" x14ac:dyDescent="0.25">
      <c r="A379" s="31"/>
      <c r="B379" s="31"/>
      <c r="P379" s="182"/>
      <c r="Q379" s="182"/>
      <c r="R379" s="182"/>
      <c r="S379" s="182"/>
      <c r="T379" s="182"/>
      <c r="U379" s="182"/>
    </row>
    <row r="380" spans="1:21" ht="15.75" customHeight="1" x14ac:dyDescent="0.25">
      <c r="A380" s="31"/>
      <c r="B380" s="31"/>
      <c r="P380" s="182"/>
      <c r="Q380" s="182"/>
      <c r="R380" s="182"/>
      <c r="S380" s="182"/>
      <c r="T380" s="182"/>
      <c r="U380" s="182"/>
    </row>
    <row r="381" spans="1:21" ht="15.75" customHeight="1" x14ac:dyDescent="0.25">
      <c r="A381" s="31"/>
      <c r="B381" s="31"/>
      <c r="P381" s="182"/>
      <c r="Q381" s="182"/>
      <c r="R381" s="182"/>
      <c r="S381" s="182"/>
      <c r="T381" s="182"/>
      <c r="U381" s="182"/>
    </row>
    <row r="382" spans="1:21" ht="15.75" customHeight="1" x14ac:dyDescent="0.25">
      <c r="A382" s="31"/>
      <c r="B382" s="31"/>
      <c r="P382" s="182"/>
      <c r="Q382" s="182"/>
      <c r="R382" s="182"/>
      <c r="S382" s="182"/>
      <c r="T382" s="182"/>
      <c r="U382" s="182"/>
    </row>
    <row r="383" spans="1:21" ht="15.75" customHeight="1" x14ac:dyDescent="0.25">
      <c r="A383" s="31"/>
      <c r="B383" s="31"/>
      <c r="P383" s="182"/>
      <c r="Q383" s="182"/>
      <c r="R383" s="182"/>
      <c r="S383" s="182"/>
      <c r="T383" s="182"/>
      <c r="U383" s="182"/>
    </row>
    <row r="384" spans="1:21" ht="15.75" customHeight="1" x14ac:dyDescent="0.25">
      <c r="A384" s="31"/>
      <c r="B384" s="31"/>
      <c r="P384" s="182"/>
      <c r="Q384" s="182"/>
      <c r="R384" s="182"/>
      <c r="S384" s="182"/>
      <c r="T384" s="182"/>
      <c r="U384" s="182"/>
    </row>
    <row r="385" spans="1:21" ht="15.75" customHeight="1" x14ac:dyDescent="0.25">
      <c r="A385" s="31"/>
      <c r="B385" s="31"/>
      <c r="P385" s="182"/>
      <c r="Q385" s="182"/>
      <c r="R385" s="182"/>
      <c r="S385" s="182"/>
      <c r="T385" s="182"/>
      <c r="U385" s="182"/>
    </row>
    <row r="386" spans="1:21" ht="15.75" customHeight="1" x14ac:dyDescent="0.25">
      <c r="A386" s="31"/>
      <c r="B386" s="31"/>
      <c r="P386" s="182"/>
      <c r="Q386" s="182"/>
      <c r="R386" s="182"/>
      <c r="S386" s="182"/>
      <c r="T386" s="182"/>
      <c r="U386" s="182"/>
    </row>
    <row r="387" spans="1:21" ht="15.75" customHeight="1" x14ac:dyDescent="0.25">
      <c r="A387" s="31"/>
      <c r="B387" s="31"/>
      <c r="P387" s="182"/>
      <c r="Q387" s="182"/>
      <c r="R387" s="182"/>
      <c r="S387" s="182"/>
      <c r="T387" s="182"/>
      <c r="U387" s="182"/>
    </row>
    <row r="388" spans="1:21" ht="15.75" customHeight="1" x14ac:dyDescent="0.25">
      <c r="A388" s="31"/>
      <c r="B388" s="31"/>
      <c r="P388" s="182"/>
      <c r="Q388" s="182"/>
      <c r="R388" s="182"/>
      <c r="S388" s="182"/>
      <c r="T388" s="182"/>
      <c r="U388" s="182"/>
    </row>
    <row r="389" spans="1:21" ht="15.75" customHeight="1" x14ac:dyDescent="0.25">
      <c r="A389" s="31"/>
      <c r="B389" s="31"/>
      <c r="P389" s="182"/>
      <c r="Q389" s="182"/>
      <c r="R389" s="182"/>
      <c r="S389" s="182"/>
      <c r="T389" s="182"/>
      <c r="U389" s="182"/>
    </row>
    <row r="390" spans="1:21" ht="15.75" customHeight="1" x14ac:dyDescent="0.25">
      <c r="A390" s="31"/>
      <c r="B390" s="31"/>
      <c r="P390" s="182"/>
      <c r="Q390" s="182"/>
      <c r="R390" s="182"/>
      <c r="S390" s="182"/>
      <c r="T390" s="182"/>
      <c r="U390" s="182"/>
    </row>
    <row r="391" spans="1:21" ht="15.75" customHeight="1" x14ac:dyDescent="0.25">
      <c r="A391" s="31"/>
      <c r="B391" s="31"/>
      <c r="P391" s="182"/>
      <c r="Q391" s="182"/>
      <c r="R391" s="182"/>
      <c r="S391" s="182"/>
      <c r="T391" s="182"/>
      <c r="U391" s="182"/>
    </row>
    <row r="392" spans="1:21" ht="15.75" customHeight="1" x14ac:dyDescent="0.25">
      <c r="A392" s="31"/>
      <c r="B392" s="31"/>
      <c r="P392" s="182"/>
      <c r="Q392" s="182"/>
      <c r="R392" s="182"/>
      <c r="S392" s="182"/>
      <c r="T392" s="182"/>
      <c r="U392" s="182"/>
    </row>
    <row r="393" spans="1:21" ht="15.75" customHeight="1" x14ac:dyDescent="0.25">
      <c r="A393" s="31"/>
      <c r="B393" s="31"/>
      <c r="P393" s="182"/>
      <c r="Q393" s="182"/>
      <c r="R393" s="182"/>
      <c r="S393" s="182"/>
      <c r="T393" s="182"/>
      <c r="U393" s="182"/>
    </row>
    <row r="394" spans="1:21" ht="15.75" customHeight="1" x14ac:dyDescent="0.25">
      <c r="A394" s="31"/>
      <c r="B394" s="31"/>
      <c r="P394" s="182"/>
      <c r="Q394" s="182"/>
      <c r="R394" s="182"/>
      <c r="S394" s="182"/>
      <c r="T394" s="182"/>
      <c r="U394" s="182"/>
    </row>
    <row r="395" spans="1:21" ht="15.75" customHeight="1" x14ac:dyDescent="0.25">
      <c r="A395" s="31"/>
      <c r="B395" s="31"/>
      <c r="P395" s="182"/>
      <c r="Q395" s="182"/>
      <c r="R395" s="182"/>
      <c r="S395" s="182"/>
      <c r="T395" s="182"/>
      <c r="U395" s="182"/>
    </row>
    <row r="396" spans="1:21" ht="15.75" customHeight="1" x14ac:dyDescent="0.25">
      <c r="A396" s="31"/>
      <c r="B396" s="31"/>
      <c r="P396" s="182"/>
      <c r="Q396" s="182"/>
      <c r="R396" s="182"/>
      <c r="S396" s="182"/>
      <c r="T396" s="182"/>
      <c r="U396" s="182"/>
    </row>
    <row r="397" spans="1:21" ht="15.75" customHeight="1" x14ac:dyDescent="0.25">
      <c r="A397" s="31"/>
      <c r="B397" s="31"/>
      <c r="P397" s="182"/>
      <c r="Q397" s="182"/>
      <c r="R397" s="182"/>
      <c r="S397" s="182"/>
      <c r="T397" s="182"/>
      <c r="U397" s="182"/>
    </row>
    <row r="398" spans="1:21" ht="15.75" customHeight="1" x14ac:dyDescent="0.25">
      <c r="A398" s="31"/>
      <c r="B398" s="31"/>
      <c r="P398" s="182"/>
      <c r="Q398" s="182"/>
      <c r="R398" s="182"/>
      <c r="S398" s="182"/>
      <c r="T398" s="182"/>
      <c r="U398" s="182"/>
    </row>
    <row r="399" spans="1:21" ht="15.75" customHeight="1" x14ac:dyDescent="0.25">
      <c r="A399" s="31"/>
      <c r="B399" s="31"/>
      <c r="P399" s="182"/>
      <c r="Q399" s="182"/>
      <c r="R399" s="182"/>
      <c r="S399" s="182"/>
      <c r="T399" s="182"/>
      <c r="U399" s="182"/>
    </row>
    <row r="400" spans="1:21" ht="15.75" customHeight="1" x14ac:dyDescent="0.25">
      <c r="A400" s="31"/>
      <c r="B400" s="31"/>
      <c r="P400" s="182"/>
      <c r="Q400" s="182"/>
      <c r="R400" s="182"/>
      <c r="S400" s="182"/>
      <c r="T400" s="182"/>
      <c r="U400" s="182"/>
    </row>
    <row r="401" spans="1:21" ht="15.75" customHeight="1" x14ac:dyDescent="0.25">
      <c r="A401" s="31"/>
      <c r="B401" s="31"/>
      <c r="P401" s="182"/>
      <c r="Q401" s="182"/>
      <c r="R401" s="182"/>
      <c r="S401" s="182"/>
      <c r="T401" s="182"/>
      <c r="U401" s="182"/>
    </row>
    <row r="402" spans="1:21" ht="15.75" customHeight="1" x14ac:dyDescent="0.25">
      <c r="A402" s="31"/>
      <c r="B402" s="31"/>
      <c r="P402" s="182"/>
      <c r="Q402" s="182"/>
      <c r="R402" s="182"/>
      <c r="S402" s="182"/>
      <c r="T402" s="182"/>
      <c r="U402" s="182"/>
    </row>
    <row r="403" spans="1:21" ht="15.75" customHeight="1" x14ac:dyDescent="0.25">
      <c r="A403" s="31"/>
      <c r="B403" s="31"/>
      <c r="P403" s="182"/>
      <c r="Q403" s="182"/>
      <c r="R403" s="182"/>
      <c r="S403" s="182"/>
      <c r="T403" s="182"/>
      <c r="U403" s="182"/>
    </row>
    <row r="404" spans="1:21" ht="15.75" customHeight="1" x14ac:dyDescent="0.25">
      <c r="A404" s="31"/>
      <c r="B404" s="31"/>
      <c r="P404" s="182"/>
      <c r="Q404" s="182"/>
      <c r="R404" s="182"/>
      <c r="S404" s="182"/>
      <c r="T404" s="182"/>
      <c r="U404" s="182"/>
    </row>
    <row r="405" spans="1:21" ht="15.75" customHeight="1" x14ac:dyDescent="0.25">
      <c r="A405" s="31"/>
      <c r="B405" s="31"/>
      <c r="P405" s="182"/>
      <c r="Q405" s="182"/>
      <c r="R405" s="182"/>
      <c r="S405" s="182"/>
      <c r="T405" s="182"/>
      <c r="U405" s="182"/>
    </row>
    <row r="406" spans="1:21" ht="15.75" customHeight="1" x14ac:dyDescent="0.25">
      <c r="A406" s="31"/>
      <c r="B406" s="31"/>
      <c r="P406" s="182"/>
      <c r="Q406" s="182"/>
      <c r="R406" s="182"/>
      <c r="S406" s="182"/>
      <c r="T406" s="182"/>
      <c r="U406" s="182"/>
    </row>
    <row r="407" spans="1:21" ht="15.75" customHeight="1" x14ac:dyDescent="0.25">
      <c r="A407" s="31"/>
      <c r="B407" s="31"/>
      <c r="P407" s="182"/>
      <c r="Q407" s="182"/>
      <c r="R407" s="182"/>
      <c r="S407" s="182"/>
      <c r="T407" s="182"/>
      <c r="U407" s="182"/>
    </row>
    <row r="408" spans="1:21" ht="15.75" customHeight="1" x14ac:dyDescent="0.25">
      <c r="A408" s="31"/>
      <c r="B408" s="31"/>
      <c r="P408" s="182"/>
      <c r="Q408" s="182"/>
      <c r="R408" s="182"/>
      <c r="S408" s="182"/>
      <c r="T408" s="182"/>
      <c r="U408" s="182"/>
    </row>
    <row r="409" spans="1:21" ht="15.75" customHeight="1" x14ac:dyDescent="0.25">
      <c r="A409" s="31"/>
      <c r="B409" s="31"/>
      <c r="P409" s="182"/>
      <c r="Q409" s="182"/>
      <c r="R409" s="182"/>
      <c r="S409" s="182"/>
      <c r="T409" s="182"/>
      <c r="U409" s="182"/>
    </row>
    <row r="410" spans="1:21" ht="15.75" customHeight="1" x14ac:dyDescent="0.25">
      <c r="A410" s="31"/>
      <c r="B410" s="31"/>
      <c r="P410" s="182"/>
      <c r="Q410" s="182"/>
      <c r="R410" s="182"/>
      <c r="S410" s="182"/>
      <c r="T410" s="182"/>
      <c r="U410" s="182"/>
    </row>
    <row r="411" spans="1:21" ht="15.75" customHeight="1" x14ac:dyDescent="0.25">
      <c r="A411" s="31"/>
      <c r="B411" s="31"/>
      <c r="P411" s="182"/>
      <c r="Q411" s="182"/>
      <c r="R411" s="182"/>
      <c r="S411" s="182"/>
      <c r="T411" s="182"/>
      <c r="U411" s="182"/>
    </row>
    <row r="412" spans="1:21" ht="15.75" customHeight="1" x14ac:dyDescent="0.25">
      <c r="A412" s="31"/>
      <c r="B412" s="31"/>
      <c r="P412" s="182"/>
      <c r="Q412" s="182"/>
      <c r="R412" s="182"/>
      <c r="S412" s="182"/>
      <c r="T412" s="182"/>
      <c r="U412" s="182"/>
    </row>
    <row r="413" spans="1:21" ht="15.75" customHeight="1" x14ac:dyDescent="0.25">
      <c r="A413" s="31"/>
      <c r="B413" s="31"/>
      <c r="P413" s="182"/>
      <c r="Q413" s="182"/>
      <c r="R413" s="182"/>
      <c r="S413" s="182"/>
      <c r="T413" s="182"/>
      <c r="U413" s="182"/>
    </row>
    <row r="414" spans="1:21" ht="15.75" customHeight="1" x14ac:dyDescent="0.25">
      <c r="A414" s="31"/>
      <c r="B414" s="31"/>
      <c r="P414" s="182"/>
      <c r="Q414" s="182"/>
      <c r="R414" s="182"/>
      <c r="S414" s="182"/>
      <c r="T414" s="182"/>
      <c r="U414" s="182"/>
    </row>
    <row r="415" spans="1:21" ht="15.75" customHeight="1" x14ac:dyDescent="0.25">
      <c r="A415" s="31"/>
      <c r="B415" s="31"/>
      <c r="P415" s="182"/>
      <c r="Q415" s="182"/>
      <c r="R415" s="182"/>
      <c r="S415" s="182"/>
      <c r="T415" s="182"/>
      <c r="U415" s="182"/>
    </row>
    <row r="416" spans="1:21" ht="15.75" customHeight="1" x14ac:dyDescent="0.25">
      <c r="A416" s="31"/>
      <c r="B416" s="31"/>
      <c r="P416" s="182"/>
      <c r="Q416" s="182"/>
      <c r="R416" s="182"/>
      <c r="S416" s="182"/>
      <c r="T416" s="182"/>
      <c r="U416" s="182"/>
    </row>
    <row r="417" spans="1:21" ht="15.75" customHeight="1" x14ac:dyDescent="0.25">
      <c r="A417" s="31"/>
      <c r="B417" s="31"/>
      <c r="P417" s="182"/>
      <c r="Q417" s="182"/>
      <c r="R417" s="182"/>
      <c r="S417" s="182"/>
      <c r="T417" s="182"/>
      <c r="U417" s="182"/>
    </row>
    <row r="418" spans="1:21" ht="15.75" customHeight="1" x14ac:dyDescent="0.25">
      <c r="A418" s="31"/>
      <c r="B418" s="31"/>
      <c r="P418" s="182"/>
      <c r="Q418" s="182"/>
      <c r="R418" s="182"/>
      <c r="S418" s="182"/>
      <c r="T418" s="182"/>
      <c r="U418" s="182"/>
    </row>
    <row r="419" spans="1:21" ht="15.75" customHeight="1" x14ac:dyDescent="0.25">
      <c r="A419" s="31"/>
      <c r="B419" s="31"/>
      <c r="P419" s="182"/>
      <c r="Q419" s="182"/>
      <c r="R419" s="182"/>
      <c r="S419" s="182"/>
      <c r="T419" s="182"/>
      <c r="U419" s="182"/>
    </row>
    <row r="420" spans="1:21" ht="15.75" customHeight="1" x14ac:dyDescent="0.25">
      <c r="A420" s="31"/>
      <c r="B420" s="31"/>
      <c r="P420" s="182"/>
      <c r="Q420" s="182"/>
      <c r="R420" s="182"/>
      <c r="S420" s="182"/>
      <c r="T420" s="182"/>
      <c r="U420" s="182"/>
    </row>
    <row r="421" spans="1:21" ht="15.75" customHeight="1" x14ac:dyDescent="0.25">
      <c r="A421" s="31"/>
      <c r="B421" s="31"/>
      <c r="P421" s="182"/>
      <c r="Q421" s="182"/>
      <c r="R421" s="182"/>
      <c r="S421" s="182"/>
      <c r="T421" s="182"/>
      <c r="U421" s="182"/>
    </row>
    <row r="422" spans="1:21" ht="15.75" customHeight="1" x14ac:dyDescent="0.25">
      <c r="A422" s="31"/>
      <c r="B422" s="31"/>
      <c r="P422" s="182"/>
      <c r="Q422" s="182"/>
      <c r="R422" s="182"/>
      <c r="S422" s="182"/>
      <c r="T422" s="182"/>
      <c r="U422" s="182"/>
    </row>
    <row r="423" spans="1:21" ht="15.75" customHeight="1" x14ac:dyDescent="0.25">
      <c r="A423" s="31"/>
      <c r="B423" s="31"/>
      <c r="P423" s="182"/>
      <c r="Q423" s="182"/>
      <c r="R423" s="182"/>
      <c r="S423" s="182"/>
      <c r="T423" s="182"/>
      <c r="U423" s="182"/>
    </row>
    <row r="424" spans="1:21" ht="15.75" customHeight="1" x14ac:dyDescent="0.25">
      <c r="A424" s="31"/>
      <c r="B424" s="31"/>
      <c r="P424" s="182"/>
      <c r="Q424" s="182"/>
      <c r="R424" s="182"/>
      <c r="S424" s="182"/>
      <c r="T424" s="182"/>
      <c r="U424" s="182"/>
    </row>
    <row r="425" spans="1:21" ht="15.75" customHeight="1" x14ac:dyDescent="0.25">
      <c r="A425" s="31"/>
      <c r="B425" s="31"/>
      <c r="P425" s="182"/>
      <c r="Q425" s="182"/>
      <c r="R425" s="182"/>
      <c r="S425" s="182"/>
      <c r="T425" s="182"/>
      <c r="U425" s="182"/>
    </row>
    <row r="426" spans="1:21" ht="15.75" customHeight="1" x14ac:dyDescent="0.25">
      <c r="A426" s="31"/>
      <c r="B426" s="31"/>
      <c r="P426" s="182"/>
      <c r="Q426" s="182"/>
      <c r="R426" s="182"/>
      <c r="S426" s="182"/>
      <c r="T426" s="182"/>
      <c r="U426" s="182"/>
    </row>
    <row r="427" spans="1:21" ht="15.75" customHeight="1" x14ac:dyDescent="0.25">
      <c r="A427" s="31"/>
      <c r="B427" s="31"/>
      <c r="P427" s="182"/>
      <c r="Q427" s="182"/>
      <c r="R427" s="182"/>
      <c r="S427" s="182"/>
      <c r="T427" s="182"/>
      <c r="U427" s="182"/>
    </row>
    <row r="428" spans="1:21" ht="15.75" customHeight="1" x14ac:dyDescent="0.25">
      <c r="A428" s="31"/>
      <c r="B428" s="31"/>
      <c r="P428" s="182"/>
      <c r="Q428" s="182"/>
      <c r="R428" s="182"/>
      <c r="S428" s="182"/>
      <c r="T428" s="182"/>
      <c r="U428" s="182"/>
    </row>
    <row r="429" spans="1:21" ht="15.75" customHeight="1" x14ac:dyDescent="0.25">
      <c r="A429" s="31"/>
      <c r="B429" s="31"/>
      <c r="P429" s="182"/>
      <c r="Q429" s="182"/>
      <c r="R429" s="182"/>
      <c r="S429" s="182"/>
      <c r="T429" s="182"/>
      <c r="U429" s="182"/>
    </row>
    <row r="430" spans="1:21" ht="15.75" customHeight="1" x14ac:dyDescent="0.25">
      <c r="A430" s="31"/>
      <c r="B430" s="31"/>
      <c r="P430" s="182"/>
      <c r="Q430" s="182"/>
      <c r="R430" s="182"/>
      <c r="S430" s="182"/>
      <c r="T430" s="182"/>
      <c r="U430" s="182"/>
    </row>
    <row r="431" spans="1:21" ht="15.75" customHeight="1" x14ac:dyDescent="0.25">
      <c r="A431" s="31"/>
      <c r="B431" s="31"/>
      <c r="P431" s="182"/>
      <c r="Q431" s="182"/>
      <c r="R431" s="182"/>
      <c r="S431" s="182"/>
      <c r="T431" s="182"/>
      <c r="U431" s="182"/>
    </row>
    <row r="432" spans="1:21" ht="15.75" customHeight="1" x14ac:dyDescent="0.25">
      <c r="A432" s="31"/>
      <c r="B432" s="31"/>
      <c r="P432" s="182"/>
      <c r="Q432" s="182"/>
      <c r="R432" s="182"/>
      <c r="S432" s="182"/>
      <c r="T432" s="182"/>
      <c r="U432" s="182"/>
    </row>
    <row r="433" spans="1:21" ht="15.75" customHeight="1" x14ac:dyDescent="0.25">
      <c r="A433" s="31"/>
      <c r="B433" s="31"/>
      <c r="P433" s="182"/>
      <c r="Q433" s="182"/>
      <c r="R433" s="182"/>
      <c r="S433" s="182"/>
      <c r="T433" s="182"/>
      <c r="U433" s="182"/>
    </row>
    <row r="434" spans="1:21" ht="15.75" customHeight="1" x14ac:dyDescent="0.25">
      <c r="A434" s="31"/>
      <c r="B434" s="31"/>
      <c r="P434" s="182"/>
      <c r="Q434" s="182"/>
      <c r="R434" s="182"/>
      <c r="S434" s="182"/>
      <c r="T434" s="182"/>
      <c r="U434" s="182"/>
    </row>
    <row r="435" spans="1:21" ht="15.75" customHeight="1" x14ac:dyDescent="0.25">
      <c r="A435" s="31"/>
      <c r="B435" s="31"/>
      <c r="P435" s="182"/>
      <c r="Q435" s="182"/>
      <c r="R435" s="182"/>
      <c r="S435" s="182"/>
      <c r="T435" s="182"/>
      <c r="U435" s="182"/>
    </row>
    <row r="436" spans="1:21" ht="15.75" customHeight="1" x14ac:dyDescent="0.25">
      <c r="A436" s="31"/>
      <c r="B436" s="31"/>
      <c r="P436" s="182"/>
      <c r="Q436" s="182"/>
      <c r="R436" s="182"/>
      <c r="S436" s="182"/>
      <c r="T436" s="182"/>
      <c r="U436" s="182"/>
    </row>
    <row r="437" spans="1:21" ht="15.75" customHeight="1" x14ac:dyDescent="0.25">
      <c r="A437" s="31"/>
      <c r="B437" s="31"/>
      <c r="P437" s="182"/>
      <c r="Q437" s="182"/>
      <c r="R437" s="182"/>
      <c r="S437" s="182"/>
      <c r="T437" s="182"/>
      <c r="U437" s="182"/>
    </row>
    <row r="438" spans="1:21" ht="15.75" customHeight="1" x14ac:dyDescent="0.25">
      <c r="A438" s="31"/>
      <c r="B438" s="31"/>
      <c r="P438" s="182"/>
      <c r="Q438" s="182"/>
      <c r="R438" s="182"/>
      <c r="S438" s="182"/>
      <c r="T438" s="182"/>
      <c r="U438" s="182"/>
    </row>
    <row r="439" spans="1:21" ht="15.75" customHeight="1" x14ac:dyDescent="0.25">
      <c r="A439" s="31"/>
      <c r="B439" s="31"/>
      <c r="P439" s="182"/>
      <c r="Q439" s="182"/>
      <c r="R439" s="182"/>
      <c r="S439" s="182"/>
      <c r="T439" s="182"/>
      <c r="U439" s="182"/>
    </row>
    <row r="440" spans="1:21" ht="15.75" customHeight="1" x14ac:dyDescent="0.25">
      <c r="A440" s="31"/>
      <c r="B440" s="31"/>
      <c r="P440" s="182"/>
      <c r="Q440" s="182"/>
      <c r="R440" s="182"/>
      <c r="S440" s="182"/>
      <c r="T440" s="182"/>
      <c r="U440" s="182"/>
    </row>
    <row r="441" spans="1:21" ht="15.75" customHeight="1" x14ac:dyDescent="0.25">
      <c r="A441" s="31"/>
      <c r="B441" s="31"/>
      <c r="P441" s="182"/>
      <c r="Q441" s="182"/>
      <c r="R441" s="182"/>
      <c r="S441" s="182"/>
      <c r="T441" s="182"/>
      <c r="U441" s="182"/>
    </row>
    <row r="442" spans="1:21" ht="15.75" customHeight="1" x14ac:dyDescent="0.25">
      <c r="A442" s="31"/>
      <c r="B442" s="31"/>
      <c r="P442" s="182"/>
      <c r="Q442" s="182"/>
      <c r="R442" s="182"/>
      <c r="S442" s="182"/>
      <c r="T442" s="182"/>
      <c r="U442" s="182"/>
    </row>
    <row r="443" spans="1:21" ht="15.75" customHeight="1" x14ac:dyDescent="0.25">
      <c r="A443" s="31"/>
      <c r="B443" s="31"/>
      <c r="P443" s="182"/>
      <c r="Q443" s="182"/>
      <c r="R443" s="182"/>
      <c r="S443" s="182"/>
      <c r="T443" s="182"/>
      <c r="U443" s="182"/>
    </row>
    <row r="444" spans="1:21" ht="15.75" customHeight="1" x14ac:dyDescent="0.25">
      <c r="A444" s="31"/>
      <c r="B444" s="31"/>
      <c r="P444" s="182"/>
      <c r="Q444" s="182"/>
      <c r="R444" s="182"/>
      <c r="S444" s="182"/>
      <c r="T444" s="182"/>
      <c r="U444" s="182"/>
    </row>
    <row r="445" spans="1:21" ht="15.75" customHeight="1" x14ac:dyDescent="0.25">
      <c r="A445" s="31"/>
      <c r="B445" s="31"/>
      <c r="P445" s="182"/>
      <c r="Q445" s="182"/>
      <c r="R445" s="182"/>
      <c r="S445" s="182"/>
      <c r="T445" s="182"/>
      <c r="U445" s="182"/>
    </row>
    <row r="446" spans="1:21" ht="15.75" customHeight="1" x14ac:dyDescent="0.25">
      <c r="A446" s="31"/>
      <c r="B446" s="31"/>
      <c r="P446" s="182"/>
      <c r="Q446" s="182"/>
      <c r="R446" s="182"/>
      <c r="S446" s="182"/>
      <c r="T446" s="182"/>
      <c r="U446" s="182"/>
    </row>
    <row r="447" spans="1:21" ht="15.75" customHeight="1" x14ac:dyDescent="0.25">
      <c r="A447" s="31"/>
      <c r="B447" s="31"/>
      <c r="P447" s="182"/>
      <c r="Q447" s="182"/>
      <c r="R447" s="182"/>
      <c r="S447" s="182"/>
      <c r="T447" s="182"/>
      <c r="U447" s="182"/>
    </row>
    <row r="448" spans="1:21" ht="15.75" customHeight="1" x14ac:dyDescent="0.25">
      <c r="A448" s="31"/>
      <c r="B448" s="31"/>
      <c r="P448" s="182"/>
      <c r="Q448" s="182"/>
      <c r="R448" s="182"/>
      <c r="S448" s="182"/>
      <c r="T448" s="182"/>
      <c r="U448" s="182"/>
    </row>
    <row r="449" spans="1:21" ht="15.75" customHeight="1" x14ac:dyDescent="0.25">
      <c r="A449" s="31"/>
      <c r="B449" s="31"/>
      <c r="P449" s="182"/>
      <c r="Q449" s="182"/>
      <c r="R449" s="182"/>
      <c r="S449" s="182"/>
      <c r="T449" s="182"/>
      <c r="U449" s="182"/>
    </row>
    <row r="450" spans="1:21" ht="15.75" customHeight="1" x14ac:dyDescent="0.25">
      <c r="A450" s="31"/>
      <c r="B450" s="31"/>
      <c r="P450" s="182"/>
      <c r="Q450" s="182"/>
      <c r="R450" s="182"/>
      <c r="S450" s="182"/>
      <c r="T450" s="182"/>
      <c r="U450" s="182"/>
    </row>
    <row r="451" spans="1:21" ht="15.75" customHeight="1" x14ac:dyDescent="0.25">
      <c r="A451" s="31"/>
      <c r="B451" s="31"/>
      <c r="P451" s="182"/>
      <c r="Q451" s="182"/>
      <c r="R451" s="182"/>
      <c r="S451" s="182"/>
      <c r="T451" s="182"/>
      <c r="U451" s="182"/>
    </row>
    <row r="452" spans="1:21" ht="15.75" customHeight="1" x14ac:dyDescent="0.25">
      <c r="A452" s="31"/>
      <c r="B452" s="31"/>
      <c r="P452" s="182"/>
      <c r="Q452" s="182"/>
      <c r="R452" s="182"/>
      <c r="S452" s="182"/>
      <c r="T452" s="182"/>
      <c r="U452" s="182"/>
    </row>
    <row r="453" spans="1:21" ht="15.75" customHeight="1" x14ac:dyDescent="0.25">
      <c r="A453" s="31"/>
      <c r="B453" s="31"/>
      <c r="P453" s="182"/>
      <c r="Q453" s="182"/>
      <c r="R453" s="182"/>
      <c r="S453" s="182"/>
      <c r="T453" s="182"/>
      <c r="U453" s="182"/>
    </row>
    <row r="454" spans="1:21" ht="15.75" customHeight="1" x14ac:dyDescent="0.25">
      <c r="A454" s="31"/>
      <c r="B454" s="31"/>
      <c r="P454" s="182"/>
      <c r="Q454" s="182"/>
      <c r="R454" s="182"/>
      <c r="S454" s="182"/>
      <c r="T454" s="182"/>
      <c r="U454" s="182"/>
    </row>
    <row r="455" spans="1:21" ht="15.75" customHeight="1" x14ac:dyDescent="0.25">
      <c r="A455" s="31"/>
      <c r="B455" s="31"/>
      <c r="P455" s="182"/>
      <c r="Q455" s="182"/>
      <c r="R455" s="182"/>
      <c r="S455" s="182"/>
      <c r="T455" s="182"/>
      <c r="U455" s="182"/>
    </row>
    <row r="456" spans="1:21" ht="15.75" customHeight="1" x14ac:dyDescent="0.25">
      <c r="A456" s="31"/>
      <c r="B456" s="31"/>
      <c r="P456" s="182"/>
      <c r="Q456" s="182"/>
      <c r="R456" s="182"/>
      <c r="S456" s="182"/>
      <c r="T456" s="182"/>
      <c r="U456" s="182"/>
    </row>
    <row r="457" spans="1:21" ht="15.75" customHeight="1" x14ac:dyDescent="0.25">
      <c r="A457" s="31"/>
      <c r="B457" s="31"/>
      <c r="P457" s="182"/>
      <c r="Q457" s="182"/>
      <c r="R457" s="182"/>
      <c r="S457" s="182"/>
      <c r="T457" s="182"/>
      <c r="U457" s="182"/>
    </row>
    <row r="458" spans="1:21" ht="15.75" customHeight="1" x14ac:dyDescent="0.25">
      <c r="A458" s="31"/>
      <c r="B458" s="31"/>
      <c r="P458" s="182"/>
      <c r="Q458" s="182"/>
      <c r="R458" s="182"/>
      <c r="S458" s="182"/>
      <c r="T458" s="182"/>
      <c r="U458" s="182"/>
    </row>
    <row r="459" spans="1:21" ht="15.75" customHeight="1" x14ac:dyDescent="0.25">
      <c r="A459" s="31"/>
      <c r="B459" s="31"/>
      <c r="P459" s="182"/>
      <c r="Q459" s="182"/>
      <c r="R459" s="182"/>
      <c r="S459" s="182"/>
      <c r="T459" s="182"/>
      <c r="U459" s="182"/>
    </row>
    <row r="460" spans="1:21" ht="15.75" customHeight="1" x14ac:dyDescent="0.25">
      <c r="A460" s="31"/>
      <c r="B460" s="31"/>
      <c r="P460" s="182"/>
      <c r="Q460" s="182"/>
      <c r="R460" s="182"/>
      <c r="S460" s="182"/>
      <c r="T460" s="182"/>
      <c r="U460" s="182"/>
    </row>
    <row r="461" spans="1:21" ht="15.75" customHeight="1" x14ac:dyDescent="0.25">
      <c r="A461" s="31"/>
      <c r="B461" s="31"/>
      <c r="P461" s="182"/>
      <c r="Q461" s="182"/>
      <c r="R461" s="182"/>
      <c r="S461" s="182"/>
      <c r="T461" s="182"/>
      <c r="U461" s="182"/>
    </row>
    <row r="462" spans="1:21" ht="15.75" customHeight="1" x14ac:dyDescent="0.25">
      <c r="A462" s="31"/>
      <c r="B462" s="31"/>
      <c r="P462" s="182"/>
      <c r="Q462" s="182"/>
      <c r="R462" s="182"/>
      <c r="S462" s="182"/>
      <c r="T462" s="182"/>
      <c r="U462" s="182"/>
    </row>
    <row r="463" spans="1:21" ht="15.75" customHeight="1" x14ac:dyDescent="0.25">
      <c r="A463" s="31"/>
      <c r="B463" s="31"/>
      <c r="P463" s="182"/>
      <c r="Q463" s="182"/>
      <c r="R463" s="182"/>
      <c r="S463" s="182"/>
      <c r="T463" s="182"/>
      <c r="U463" s="182"/>
    </row>
    <row r="464" spans="1:21" ht="15.75" customHeight="1" x14ac:dyDescent="0.25">
      <c r="A464" s="31"/>
      <c r="B464" s="31"/>
      <c r="P464" s="182"/>
      <c r="Q464" s="182"/>
      <c r="R464" s="182"/>
      <c r="S464" s="182"/>
      <c r="T464" s="182"/>
      <c r="U464" s="182"/>
    </row>
    <row r="465" spans="1:21" ht="15.75" customHeight="1" x14ac:dyDescent="0.25">
      <c r="A465" s="31"/>
      <c r="B465" s="31"/>
      <c r="P465" s="182"/>
      <c r="Q465" s="182"/>
      <c r="R465" s="182"/>
      <c r="S465" s="182"/>
      <c r="T465" s="182"/>
      <c r="U465" s="182"/>
    </row>
    <row r="466" spans="1:21" ht="15.75" customHeight="1" x14ac:dyDescent="0.25">
      <c r="A466" s="31"/>
      <c r="B466" s="31"/>
      <c r="P466" s="182"/>
      <c r="Q466" s="182"/>
      <c r="R466" s="182"/>
      <c r="S466" s="182"/>
      <c r="T466" s="182"/>
      <c r="U466" s="182"/>
    </row>
    <row r="467" spans="1:21" ht="15.75" customHeight="1" x14ac:dyDescent="0.25">
      <c r="A467" s="31"/>
      <c r="B467" s="31"/>
      <c r="P467" s="182"/>
      <c r="Q467" s="182"/>
      <c r="R467" s="182"/>
      <c r="S467" s="182"/>
      <c r="T467" s="182"/>
      <c r="U467" s="182"/>
    </row>
    <row r="468" spans="1:21" ht="15.75" customHeight="1" x14ac:dyDescent="0.25">
      <c r="A468" s="31"/>
      <c r="B468" s="31"/>
      <c r="P468" s="182"/>
      <c r="Q468" s="182"/>
      <c r="R468" s="182"/>
      <c r="S468" s="182"/>
      <c r="T468" s="182"/>
      <c r="U468" s="182"/>
    </row>
    <row r="469" spans="1:21" ht="15.75" customHeight="1" x14ac:dyDescent="0.25">
      <c r="A469" s="31"/>
      <c r="B469" s="31"/>
      <c r="P469" s="182"/>
      <c r="Q469" s="182"/>
      <c r="R469" s="182"/>
      <c r="S469" s="182"/>
      <c r="T469" s="182"/>
      <c r="U469" s="182"/>
    </row>
    <row r="470" spans="1:21" ht="15.75" customHeight="1" x14ac:dyDescent="0.25">
      <c r="A470" s="31"/>
      <c r="B470" s="31"/>
      <c r="P470" s="182"/>
      <c r="Q470" s="182"/>
      <c r="R470" s="182"/>
      <c r="S470" s="182"/>
      <c r="T470" s="182"/>
      <c r="U470" s="182"/>
    </row>
    <row r="471" spans="1:21" ht="15.75" customHeight="1" x14ac:dyDescent="0.25">
      <c r="A471" s="31"/>
      <c r="B471" s="31"/>
      <c r="P471" s="182"/>
      <c r="Q471" s="182"/>
      <c r="R471" s="182"/>
      <c r="S471" s="182"/>
      <c r="T471" s="182"/>
      <c r="U471" s="182"/>
    </row>
    <row r="472" spans="1:21" ht="15.75" customHeight="1" x14ac:dyDescent="0.25">
      <c r="A472" s="31"/>
      <c r="B472" s="31"/>
      <c r="P472" s="182"/>
      <c r="Q472" s="182"/>
      <c r="R472" s="182"/>
      <c r="S472" s="182"/>
      <c r="T472" s="182"/>
      <c r="U472" s="182"/>
    </row>
    <row r="473" spans="1:21" ht="15.75" customHeight="1" x14ac:dyDescent="0.25">
      <c r="A473" s="31"/>
      <c r="B473" s="31"/>
      <c r="P473" s="182"/>
      <c r="Q473" s="182"/>
      <c r="R473" s="182"/>
      <c r="S473" s="182"/>
      <c r="T473" s="182"/>
      <c r="U473" s="182"/>
    </row>
    <row r="474" spans="1:21" ht="15.75" customHeight="1" x14ac:dyDescent="0.25">
      <c r="A474" s="31"/>
      <c r="B474" s="31"/>
      <c r="P474" s="182"/>
      <c r="Q474" s="182"/>
      <c r="R474" s="182"/>
      <c r="S474" s="182"/>
      <c r="T474" s="182"/>
      <c r="U474" s="182"/>
    </row>
    <row r="475" spans="1:21" ht="15.75" customHeight="1" x14ac:dyDescent="0.25">
      <c r="A475" s="31"/>
      <c r="B475" s="31"/>
      <c r="P475" s="182"/>
      <c r="Q475" s="182"/>
      <c r="R475" s="182"/>
      <c r="S475" s="182"/>
      <c r="T475" s="182"/>
      <c r="U475" s="182"/>
    </row>
    <row r="476" spans="1:21" ht="15.75" customHeight="1" x14ac:dyDescent="0.25">
      <c r="A476" s="31"/>
      <c r="B476" s="31"/>
      <c r="P476" s="182"/>
      <c r="Q476" s="182"/>
      <c r="R476" s="182"/>
      <c r="S476" s="182"/>
      <c r="T476" s="182"/>
      <c r="U476" s="182"/>
    </row>
    <row r="477" spans="1:21" ht="15.75" customHeight="1" x14ac:dyDescent="0.25">
      <c r="A477" s="31"/>
      <c r="B477" s="31"/>
      <c r="P477" s="182"/>
      <c r="Q477" s="182"/>
      <c r="R477" s="182"/>
      <c r="S477" s="182"/>
      <c r="T477" s="182"/>
      <c r="U477" s="182"/>
    </row>
    <row r="478" spans="1:21" ht="15.75" customHeight="1" x14ac:dyDescent="0.25">
      <c r="A478" s="31"/>
      <c r="B478" s="31"/>
      <c r="P478" s="182"/>
      <c r="Q478" s="182"/>
      <c r="R478" s="182"/>
      <c r="S478" s="182"/>
      <c r="T478" s="182"/>
      <c r="U478" s="182"/>
    </row>
    <row r="479" spans="1:21" ht="15.75" customHeight="1" x14ac:dyDescent="0.25">
      <c r="A479" s="31"/>
      <c r="B479" s="31"/>
      <c r="P479" s="182"/>
      <c r="Q479" s="182"/>
      <c r="R479" s="182"/>
      <c r="S479" s="182"/>
      <c r="T479" s="182"/>
      <c r="U479" s="182"/>
    </row>
    <row r="480" spans="1:21" ht="15.75" customHeight="1" x14ac:dyDescent="0.25">
      <c r="A480" s="31"/>
      <c r="B480" s="31"/>
      <c r="P480" s="182"/>
      <c r="Q480" s="182"/>
      <c r="R480" s="182"/>
      <c r="S480" s="182"/>
      <c r="T480" s="182"/>
      <c r="U480" s="182"/>
    </row>
    <row r="481" spans="1:21" ht="15.75" customHeight="1" x14ac:dyDescent="0.25">
      <c r="A481" s="31"/>
      <c r="B481" s="31"/>
      <c r="P481" s="182"/>
      <c r="Q481" s="182"/>
      <c r="R481" s="182"/>
      <c r="S481" s="182"/>
      <c r="T481" s="182"/>
      <c r="U481" s="182"/>
    </row>
    <row r="482" spans="1:21" ht="15.75" customHeight="1" x14ac:dyDescent="0.25">
      <c r="A482" s="31"/>
      <c r="B482" s="31"/>
      <c r="P482" s="182"/>
      <c r="Q482" s="182"/>
      <c r="R482" s="182"/>
      <c r="S482" s="182"/>
      <c r="T482" s="182"/>
      <c r="U482" s="182"/>
    </row>
    <row r="483" spans="1:21" ht="15.75" customHeight="1" x14ac:dyDescent="0.25">
      <c r="A483" s="31"/>
      <c r="B483" s="31"/>
      <c r="P483" s="182"/>
      <c r="Q483" s="182"/>
      <c r="R483" s="182"/>
      <c r="S483" s="182"/>
      <c r="T483" s="182"/>
      <c r="U483" s="182"/>
    </row>
    <row r="484" spans="1:21" ht="15.75" customHeight="1" x14ac:dyDescent="0.25">
      <c r="A484" s="31"/>
      <c r="B484" s="31"/>
      <c r="P484" s="182"/>
      <c r="Q484" s="182"/>
      <c r="R484" s="182"/>
      <c r="S484" s="182"/>
      <c r="T484" s="182"/>
      <c r="U484" s="182"/>
    </row>
    <row r="485" spans="1:21" ht="15.75" customHeight="1" x14ac:dyDescent="0.25">
      <c r="A485" s="31"/>
      <c r="B485" s="31"/>
      <c r="P485" s="182"/>
      <c r="Q485" s="182"/>
      <c r="R485" s="182"/>
      <c r="S485" s="182"/>
      <c r="T485" s="182"/>
      <c r="U485" s="182"/>
    </row>
    <row r="486" spans="1:21" ht="15.75" customHeight="1" x14ac:dyDescent="0.25">
      <c r="A486" s="31"/>
      <c r="B486" s="31"/>
      <c r="P486" s="182"/>
      <c r="Q486" s="182"/>
      <c r="R486" s="182"/>
      <c r="S486" s="182"/>
      <c r="T486" s="182"/>
      <c r="U486" s="182"/>
    </row>
    <row r="487" spans="1:21" ht="15.75" customHeight="1" x14ac:dyDescent="0.25">
      <c r="A487" s="31"/>
      <c r="B487" s="31"/>
      <c r="P487" s="182"/>
      <c r="Q487" s="182"/>
      <c r="R487" s="182"/>
      <c r="S487" s="182"/>
      <c r="T487" s="182"/>
      <c r="U487" s="182"/>
    </row>
    <row r="488" spans="1:21" ht="15.75" customHeight="1" x14ac:dyDescent="0.25">
      <c r="A488" s="31"/>
      <c r="B488" s="31"/>
      <c r="P488" s="182"/>
      <c r="Q488" s="182"/>
      <c r="R488" s="182"/>
      <c r="S488" s="182"/>
      <c r="T488" s="182"/>
      <c r="U488" s="182"/>
    </row>
    <row r="489" spans="1:21" ht="15.75" customHeight="1" x14ac:dyDescent="0.25">
      <c r="A489" s="31"/>
      <c r="B489" s="31"/>
      <c r="P489" s="182"/>
      <c r="Q489" s="182"/>
      <c r="R489" s="182"/>
      <c r="S489" s="182"/>
      <c r="T489" s="182"/>
      <c r="U489" s="182"/>
    </row>
    <row r="490" spans="1:21" ht="15.75" customHeight="1" x14ac:dyDescent="0.25">
      <c r="A490" s="31"/>
      <c r="B490" s="31"/>
      <c r="P490" s="182"/>
      <c r="Q490" s="182"/>
      <c r="R490" s="182"/>
      <c r="S490" s="182"/>
      <c r="T490" s="182"/>
      <c r="U490" s="182"/>
    </row>
    <row r="491" spans="1:21" ht="15.75" customHeight="1" x14ac:dyDescent="0.25">
      <c r="A491" s="31"/>
      <c r="B491" s="31"/>
      <c r="P491" s="182"/>
      <c r="Q491" s="182"/>
      <c r="R491" s="182"/>
      <c r="S491" s="182"/>
      <c r="T491" s="182"/>
      <c r="U491" s="182"/>
    </row>
    <row r="492" spans="1:21" ht="15.75" customHeight="1" x14ac:dyDescent="0.25">
      <c r="A492" s="31"/>
      <c r="B492" s="31"/>
      <c r="P492" s="182"/>
      <c r="Q492" s="182"/>
      <c r="R492" s="182"/>
      <c r="S492" s="182"/>
      <c r="T492" s="182"/>
      <c r="U492" s="182"/>
    </row>
    <row r="493" spans="1:21" ht="15.75" customHeight="1" x14ac:dyDescent="0.25">
      <c r="A493" s="31"/>
      <c r="B493" s="31"/>
      <c r="P493" s="182"/>
      <c r="Q493" s="182"/>
      <c r="R493" s="182"/>
      <c r="S493" s="182"/>
      <c r="T493" s="182"/>
      <c r="U493" s="182"/>
    </row>
    <row r="494" spans="1:21" ht="15.75" customHeight="1" x14ac:dyDescent="0.25">
      <c r="A494" s="31"/>
      <c r="B494" s="31"/>
      <c r="P494" s="182"/>
      <c r="Q494" s="182"/>
      <c r="R494" s="182"/>
      <c r="S494" s="182"/>
      <c r="T494" s="182"/>
      <c r="U494" s="182"/>
    </row>
    <row r="495" spans="1:21" ht="15.75" customHeight="1" x14ac:dyDescent="0.25">
      <c r="A495" s="31"/>
      <c r="B495" s="31"/>
      <c r="P495" s="182"/>
      <c r="Q495" s="182"/>
      <c r="R495" s="182"/>
      <c r="S495" s="182"/>
      <c r="T495" s="182"/>
      <c r="U495" s="182"/>
    </row>
    <row r="496" spans="1:21" ht="15.75" customHeight="1" x14ac:dyDescent="0.25">
      <c r="A496" s="31"/>
      <c r="B496" s="31"/>
      <c r="P496" s="182"/>
      <c r="Q496" s="182"/>
      <c r="R496" s="182"/>
      <c r="S496" s="182"/>
      <c r="T496" s="182"/>
      <c r="U496" s="182"/>
    </row>
    <row r="497" spans="1:21" ht="15.75" customHeight="1" x14ac:dyDescent="0.25">
      <c r="A497" s="31"/>
      <c r="B497" s="31"/>
      <c r="P497" s="182"/>
      <c r="Q497" s="182"/>
      <c r="R497" s="182"/>
      <c r="S497" s="182"/>
      <c r="T497" s="182"/>
      <c r="U497" s="182"/>
    </row>
    <row r="498" spans="1:21" ht="15.75" customHeight="1" x14ac:dyDescent="0.25">
      <c r="A498" s="31"/>
      <c r="B498" s="31"/>
      <c r="P498" s="182"/>
      <c r="Q498" s="182"/>
      <c r="R498" s="182"/>
      <c r="S498" s="182"/>
      <c r="T498" s="182"/>
      <c r="U498" s="182"/>
    </row>
    <row r="499" spans="1:21" ht="15.75" customHeight="1" x14ac:dyDescent="0.25">
      <c r="A499" s="31"/>
      <c r="B499" s="31"/>
      <c r="P499" s="182"/>
      <c r="Q499" s="182"/>
      <c r="R499" s="182"/>
      <c r="S499" s="182"/>
      <c r="T499" s="182"/>
      <c r="U499" s="182"/>
    </row>
    <row r="500" spans="1:21" ht="15.75" customHeight="1" x14ac:dyDescent="0.25">
      <c r="A500" s="31"/>
      <c r="B500" s="31"/>
      <c r="P500" s="182"/>
      <c r="Q500" s="182"/>
      <c r="R500" s="182"/>
      <c r="S500" s="182"/>
      <c r="T500" s="182"/>
      <c r="U500" s="182"/>
    </row>
    <row r="501" spans="1:21" ht="15.75" customHeight="1" x14ac:dyDescent="0.25">
      <c r="A501" s="31"/>
      <c r="B501" s="31"/>
      <c r="P501" s="182"/>
      <c r="Q501" s="182"/>
      <c r="R501" s="182"/>
      <c r="S501" s="182"/>
      <c r="T501" s="182"/>
      <c r="U501" s="182"/>
    </row>
    <row r="502" spans="1:21" ht="15.75" customHeight="1" x14ac:dyDescent="0.25">
      <c r="A502" s="31"/>
      <c r="B502" s="31"/>
      <c r="P502" s="182"/>
      <c r="Q502" s="182"/>
      <c r="R502" s="182"/>
      <c r="S502" s="182"/>
      <c r="T502" s="182"/>
      <c r="U502" s="182"/>
    </row>
    <row r="503" spans="1:21" ht="15.75" customHeight="1" x14ac:dyDescent="0.25">
      <c r="A503" s="31"/>
      <c r="B503" s="31"/>
      <c r="P503" s="182"/>
      <c r="Q503" s="182"/>
      <c r="R503" s="182"/>
      <c r="S503" s="182"/>
      <c r="T503" s="182"/>
      <c r="U503" s="182"/>
    </row>
    <row r="504" spans="1:21" ht="15.75" customHeight="1" x14ac:dyDescent="0.25">
      <c r="A504" s="31"/>
      <c r="B504" s="31"/>
      <c r="P504" s="182"/>
      <c r="Q504" s="182"/>
      <c r="R504" s="182"/>
      <c r="S504" s="182"/>
      <c r="T504" s="182"/>
      <c r="U504" s="182"/>
    </row>
    <row r="505" spans="1:21" ht="15.75" customHeight="1" x14ac:dyDescent="0.25">
      <c r="A505" s="31"/>
      <c r="B505" s="31"/>
      <c r="P505" s="182"/>
      <c r="Q505" s="182"/>
      <c r="R505" s="182"/>
      <c r="S505" s="182"/>
      <c r="T505" s="182"/>
      <c r="U505" s="182"/>
    </row>
    <row r="506" spans="1:21" ht="15.75" customHeight="1" x14ac:dyDescent="0.25">
      <c r="A506" s="31"/>
      <c r="B506" s="31"/>
      <c r="P506" s="182"/>
      <c r="Q506" s="182"/>
      <c r="R506" s="182"/>
      <c r="S506" s="182"/>
      <c r="T506" s="182"/>
      <c r="U506" s="182"/>
    </row>
    <row r="507" spans="1:21" ht="15.75" customHeight="1" x14ac:dyDescent="0.25">
      <c r="A507" s="31"/>
      <c r="B507" s="31"/>
      <c r="P507" s="182"/>
      <c r="Q507" s="182"/>
      <c r="R507" s="182"/>
      <c r="S507" s="182"/>
      <c r="T507" s="182"/>
      <c r="U507" s="182"/>
    </row>
    <row r="508" spans="1:21" ht="15.75" customHeight="1" x14ac:dyDescent="0.25">
      <c r="A508" s="31"/>
      <c r="B508" s="31"/>
      <c r="P508" s="182"/>
      <c r="Q508" s="182"/>
      <c r="R508" s="182"/>
      <c r="S508" s="182"/>
      <c r="T508" s="182"/>
      <c r="U508" s="182"/>
    </row>
    <row r="509" spans="1:21" ht="15.75" customHeight="1" x14ac:dyDescent="0.25">
      <c r="A509" s="31"/>
      <c r="B509" s="31"/>
      <c r="P509" s="182"/>
      <c r="Q509" s="182"/>
      <c r="R509" s="182"/>
      <c r="S509" s="182"/>
      <c r="T509" s="182"/>
      <c r="U509" s="182"/>
    </row>
    <row r="510" spans="1:21" ht="15.75" customHeight="1" x14ac:dyDescent="0.25">
      <c r="A510" s="31"/>
      <c r="B510" s="31"/>
      <c r="P510" s="182"/>
      <c r="Q510" s="182"/>
      <c r="R510" s="182"/>
      <c r="S510" s="182"/>
      <c r="T510" s="182"/>
      <c r="U510" s="182"/>
    </row>
    <row r="511" spans="1:21" ht="15.75" customHeight="1" x14ac:dyDescent="0.25">
      <c r="A511" s="31"/>
      <c r="B511" s="31"/>
      <c r="P511" s="182"/>
      <c r="Q511" s="182"/>
      <c r="R511" s="182"/>
      <c r="S511" s="182"/>
      <c r="T511" s="182"/>
      <c r="U511" s="182"/>
    </row>
    <row r="512" spans="1:21" ht="15.75" customHeight="1" x14ac:dyDescent="0.25">
      <c r="A512" s="31"/>
      <c r="B512" s="31"/>
      <c r="P512" s="182"/>
      <c r="Q512" s="182"/>
      <c r="R512" s="182"/>
      <c r="S512" s="182"/>
      <c r="T512" s="182"/>
      <c r="U512" s="182"/>
    </row>
    <row r="513" spans="1:21" ht="15.75" customHeight="1" x14ac:dyDescent="0.25">
      <c r="A513" s="31"/>
      <c r="B513" s="31"/>
      <c r="P513" s="182"/>
      <c r="Q513" s="182"/>
      <c r="R513" s="182"/>
      <c r="S513" s="182"/>
      <c r="T513" s="182"/>
      <c r="U513" s="182"/>
    </row>
    <row r="514" spans="1:21" ht="15.75" customHeight="1" x14ac:dyDescent="0.25">
      <c r="A514" s="31"/>
      <c r="B514" s="31"/>
      <c r="P514" s="182"/>
      <c r="Q514" s="182"/>
      <c r="R514" s="182"/>
      <c r="S514" s="182"/>
      <c r="T514" s="182"/>
      <c r="U514" s="182"/>
    </row>
    <row r="515" spans="1:21" ht="15.75" customHeight="1" x14ac:dyDescent="0.25">
      <c r="A515" s="31"/>
      <c r="B515" s="31"/>
      <c r="P515" s="182"/>
      <c r="Q515" s="182"/>
      <c r="R515" s="182"/>
      <c r="S515" s="182"/>
      <c r="T515" s="182"/>
      <c r="U515" s="182"/>
    </row>
    <row r="516" spans="1:21" ht="15.75" customHeight="1" x14ac:dyDescent="0.25">
      <c r="A516" s="31"/>
      <c r="B516" s="31"/>
      <c r="P516" s="182"/>
      <c r="Q516" s="182"/>
      <c r="R516" s="182"/>
      <c r="S516" s="182"/>
      <c r="T516" s="182"/>
      <c r="U516" s="182"/>
    </row>
    <row r="517" spans="1:21" ht="15.75" customHeight="1" x14ac:dyDescent="0.25">
      <c r="A517" s="31"/>
      <c r="B517" s="31"/>
      <c r="P517" s="182"/>
      <c r="Q517" s="182"/>
      <c r="R517" s="182"/>
      <c r="S517" s="182"/>
      <c r="T517" s="182"/>
      <c r="U517" s="182"/>
    </row>
    <row r="518" spans="1:21" ht="15.75" customHeight="1" x14ac:dyDescent="0.25">
      <c r="A518" s="31"/>
      <c r="B518" s="31"/>
      <c r="P518" s="182"/>
      <c r="Q518" s="182"/>
      <c r="R518" s="182"/>
      <c r="S518" s="182"/>
      <c r="T518" s="182"/>
      <c r="U518" s="182"/>
    </row>
    <row r="519" spans="1:21" ht="15.75" customHeight="1" x14ac:dyDescent="0.25">
      <c r="A519" s="31"/>
      <c r="B519" s="31"/>
      <c r="P519" s="182"/>
      <c r="Q519" s="182"/>
      <c r="R519" s="182"/>
      <c r="S519" s="182"/>
      <c r="T519" s="182"/>
      <c r="U519" s="182"/>
    </row>
    <row r="520" spans="1:21" ht="15.75" customHeight="1" x14ac:dyDescent="0.25">
      <c r="A520" s="31"/>
      <c r="B520" s="31"/>
      <c r="P520" s="182"/>
      <c r="Q520" s="182"/>
      <c r="R520" s="182"/>
      <c r="S520" s="182"/>
      <c r="T520" s="182"/>
      <c r="U520" s="182"/>
    </row>
    <row r="521" spans="1:21" ht="15.75" customHeight="1" x14ac:dyDescent="0.25">
      <c r="A521" s="31"/>
      <c r="B521" s="31"/>
      <c r="P521" s="182"/>
      <c r="Q521" s="182"/>
      <c r="R521" s="182"/>
      <c r="S521" s="182"/>
      <c r="T521" s="182"/>
      <c r="U521" s="182"/>
    </row>
    <row r="522" spans="1:21" ht="15.75" customHeight="1" x14ac:dyDescent="0.25">
      <c r="A522" s="31"/>
      <c r="B522" s="31"/>
      <c r="P522" s="182"/>
      <c r="Q522" s="182"/>
      <c r="R522" s="182"/>
      <c r="S522" s="182"/>
      <c r="T522" s="182"/>
      <c r="U522" s="182"/>
    </row>
    <row r="523" spans="1:21" ht="15.75" customHeight="1" x14ac:dyDescent="0.25">
      <c r="A523" s="31"/>
      <c r="B523" s="31"/>
      <c r="P523" s="182"/>
      <c r="Q523" s="182"/>
      <c r="R523" s="182"/>
      <c r="S523" s="182"/>
      <c r="T523" s="182"/>
      <c r="U523" s="182"/>
    </row>
    <row r="524" spans="1:21" ht="15.75" customHeight="1" x14ac:dyDescent="0.25">
      <c r="A524" s="31"/>
      <c r="B524" s="31"/>
      <c r="P524" s="182"/>
      <c r="Q524" s="182"/>
      <c r="R524" s="182"/>
      <c r="S524" s="182"/>
      <c r="T524" s="182"/>
      <c r="U524" s="182"/>
    </row>
    <row r="525" spans="1:21" ht="15.75" customHeight="1" x14ac:dyDescent="0.25">
      <c r="A525" s="31"/>
      <c r="B525" s="31"/>
      <c r="P525" s="182"/>
      <c r="Q525" s="182"/>
      <c r="R525" s="182"/>
      <c r="S525" s="182"/>
      <c r="T525" s="182"/>
      <c r="U525" s="182"/>
    </row>
    <row r="526" spans="1:21" ht="15.75" customHeight="1" x14ac:dyDescent="0.25">
      <c r="A526" s="31"/>
      <c r="B526" s="31"/>
      <c r="P526" s="182"/>
      <c r="Q526" s="182"/>
      <c r="R526" s="182"/>
      <c r="S526" s="182"/>
      <c r="T526" s="182"/>
      <c r="U526" s="182"/>
    </row>
    <row r="527" spans="1:21" ht="15.75" customHeight="1" x14ac:dyDescent="0.25">
      <c r="A527" s="31"/>
      <c r="B527" s="31"/>
      <c r="P527" s="182"/>
      <c r="Q527" s="182"/>
      <c r="R527" s="182"/>
      <c r="S527" s="182"/>
      <c r="T527" s="182"/>
      <c r="U527" s="182"/>
    </row>
    <row r="528" spans="1:21" ht="15.75" customHeight="1" x14ac:dyDescent="0.25">
      <c r="A528" s="31"/>
      <c r="B528" s="31"/>
      <c r="P528" s="182"/>
      <c r="Q528" s="182"/>
      <c r="R528" s="182"/>
      <c r="S528" s="182"/>
      <c r="T528" s="182"/>
      <c r="U528" s="182"/>
    </row>
    <row r="529" spans="1:21" ht="15.75" customHeight="1" x14ac:dyDescent="0.25">
      <c r="A529" s="31"/>
      <c r="B529" s="31"/>
      <c r="P529" s="182"/>
      <c r="Q529" s="182"/>
      <c r="R529" s="182"/>
      <c r="S529" s="182"/>
      <c r="T529" s="182"/>
      <c r="U529" s="182"/>
    </row>
    <row r="530" spans="1:21" ht="15.75" customHeight="1" x14ac:dyDescent="0.25">
      <c r="A530" s="31"/>
      <c r="B530" s="31"/>
      <c r="P530" s="182"/>
      <c r="Q530" s="182"/>
      <c r="R530" s="182"/>
      <c r="S530" s="182"/>
      <c r="T530" s="182"/>
      <c r="U530" s="182"/>
    </row>
    <row r="531" spans="1:21" ht="15.75" customHeight="1" x14ac:dyDescent="0.25">
      <c r="A531" s="31"/>
      <c r="B531" s="31"/>
      <c r="P531" s="182"/>
      <c r="Q531" s="182"/>
      <c r="R531" s="182"/>
      <c r="S531" s="182"/>
      <c r="T531" s="182"/>
      <c r="U531" s="182"/>
    </row>
    <row r="532" spans="1:21" ht="15.75" customHeight="1" x14ac:dyDescent="0.25">
      <c r="A532" s="31"/>
      <c r="B532" s="31"/>
      <c r="P532" s="182"/>
      <c r="Q532" s="182"/>
      <c r="R532" s="182"/>
      <c r="S532" s="182"/>
      <c r="T532" s="182"/>
      <c r="U532" s="182"/>
    </row>
    <row r="533" spans="1:21" ht="15.75" customHeight="1" x14ac:dyDescent="0.25">
      <c r="A533" s="31"/>
      <c r="B533" s="31"/>
      <c r="P533" s="182"/>
      <c r="Q533" s="182"/>
      <c r="R533" s="182"/>
      <c r="S533" s="182"/>
      <c r="T533" s="182"/>
      <c r="U533" s="182"/>
    </row>
    <row r="534" spans="1:21" ht="15.75" customHeight="1" x14ac:dyDescent="0.25">
      <c r="A534" s="31"/>
      <c r="B534" s="31"/>
      <c r="P534" s="182"/>
      <c r="Q534" s="182"/>
      <c r="R534" s="182"/>
      <c r="S534" s="182"/>
      <c r="T534" s="182"/>
      <c r="U534" s="182"/>
    </row>
    <row r="535" spans="1:21" ht="15.75" customHeight="1" x14ac:dyDescent="0.25">
      <c r="A535" s="31"/>
      <c r="B535" s="31"/>
      <c r="P535" s="182"/>
      <c r="Q535" s="182"/>
      <c r="R535" s="182"/>
      <c r="S535" s="182"/>
      <c r="T535" s="182"/>
      <c r="U535" s="182"/>
    </row>
    <row r="536" spans="1:21" ht="15.75" customHeight="1" x14ac:dyDescent="0.25">
      <c r="A536" s="31"/>
      <c r="B536" s="31"/>
      <c r="P536" s="182"/>
      <c r="Q536" s="182"/>
      <c r="R536" s="182"/>
      <c r="S536" s="182"/>
      <c r="T536" s="182"/>
      <c r="U536" s="182"/>
    </row>
    <row r="537" spans="1:21" ht="15.75" customHeight="1" x14ac:dyDescent="0.25">
      <c r="A537" s="31"/>
      <c r="B537" s="31"/>
      <c r="P537" s="182"/>
      <c r="Q537" s="182"/>
      <c r="R537" s="182"/>
      <c r="S537" s="182"/>
      <c r="T537" s="182"/>
      <c r="U537" s="182"/>
    </row>
    <row r="538" spans="1:21" ht="15.75" customHeight="1" x14ac:dyDescent="0.25">
      <c r="A538" s="31"/>
      <c r="B538" s="31"/>
      <c r="P538" s="182"/>
      <c r="Q538" s="182"/>
      <c r="R538" s="182"/>
      <c r="S538" s="182"/>
      <c r="T538" s="182"/>
      <c r="U538" s="182"/>
    </row>
    <row r="539" spans="1:21" ht="15.75" customHeight="1" x14ac:dyDescent="0.25">
      <c r="A539" s="31"/>
      <c r="B539" s="31"/>
      <c r="P539" s="182"/>
      <c r="Q539" s="182"/>
      <c r="R539" s="182"/>
      <c r="S539" s="182"/>
      <c r="T539" s="182"/>
      <c r="U539" s="182"/>
    </row>
    <row r="540" spans="1:21" ht="15.75" customHeight="1" x14ac:dyDescent="0.25">
      <c r="A540" s="31"/>
      <c r="B540" s="31"/>
      <c r="P540" s="182"/>
      <c r="Q540" s="182"/>
      <c r="R540" s="182"/>
      <c r="S540" s="182"/>
      <c r="T540" s="182"/>
      <c r="U540" s="182"/>
    </row>
    <row r="541" spans="1:21" ht="15.75" customHeight="1" x14ac:dyDescent="0.25">
      <c r="A541" s="31"/>
      <c r="B541" s="31"/>
      <c r="P541" s="182"/>
      <c r="Q541" s="182"/>
      <c r="R541" s="182"/>
      <c r="S541" s="182"/>
      <c r="T541" s="182"/>
      <c r="U541" s="182"/>
    </row>
    <row r="542" spans="1:21" ht="15.75" customHeight="1" x14ac:dyDescent="0.25">
      <c r="A542" s="31"/>
      <c r="B542" s="31"/>
      <c r="P542" s="182"/>
      <c r="Q542" s="182"/>
      <c r="R542" s="182"/>
      <c r="S542" s="182"/>
      <c r="T542" s="182"/>
      <c r="U542" s="182"/>
    </row>
    <row r="543" spans="1:21" ht="15.75" customHeight="1" x14ac:dyDescent="0.25">
      <c r="A543" s="31"/>
      <c r="B543" s="31"/>
      <c r="P543" s="182"/>
      <c r="Q543" s="182"/>
      <c r="R543" s="182"/>
      <c r="S543" s="182"/>
      <c r="T543" s="182"/>
      <c r="U543" s="182"/>
    </row>
    <row r="544" spans="1:21" ht="15.75" customHeight="1" x14ac:dyDescent="0.25">
      <c r="A544" s="31"/>
      <c r="B544" s="31"/>
      <c r="P544" s="182"/>
      <c r="Q544" s="182"/>
      <c r="R544" s="182"/>
      <c r="S544" s="182"/>
      <c r="T544" s="182"/>
      <c r="U544" s="182"/>
    </row>
    <row r="545" spans="1:21" ht="15.75" customHeight="1" x14ac:dyDescent="0.25">
      <c r="A545" s="31"/>
      <c r="B545" s="31"/>
      <c r="P545" s="182"/>
      <c r="Q545" s="182"/>
      <c r="R545" s="182"/>
      <c r="S545" s="182"/>
      <c r="T545" s="182"/>
      <c r="U545" s="182"/>
    </row>
    <row r="546" spans="1:21" ht="15.75" customHeight="1" x14ac:dyDescent="0.25">
      <c r="A546" s="31"/>
      <c r="B546" s="31"/>
      <c r="P546" s="182"/>
      <c r="Q546" s="182"/>
      <c r="R546" s="182"/>
      <c r="S546" s="182"/>
      <c r="T546" s="182"/>
      <c r="U546" s="182"/>
    </row>
    <row r="547" spans="1:21" ht="15.75" customHeight="1" x14ac:dyDescent="0.25">
      <c r="A547" s="31"/>
      <c r="B547" s="31"/>
      <c r="P547" s="182"/>
      <c r="Q547" s="182"/>
      <c r="R547" s="182"/>
      <c r="S547" s="182"/>
      <c r="T547" s="182"/>
      <c r="U547" s="182"/>
    </row>
    <row r="548" spans="1:21" ht="15.75" customHeight="1" x14ac:dyDescent="0.25">
      <c r="A548" s="31"/>
      <c r="B548" s="31"/>
      <c r="P548" s="182"/>
      <c r="Q548" s="182"/>
      <c r="R548" s="182"/>
      <c r="S548" s="182"/>
      <c r="T548" s="182"/>
      <c r="U548" s="182"/>
    </row>
    <row r="549" spans="1:21" ht="15.75" customHeight="1" x14ac:dyDescent="0.25">
      <c r="A549" s="31"/>
      <c r="B549" s="31"/>
      <c r="P549" s="182"/>
      <c r="Q549" s="182"/>
      <c r="R549" s="182"/>
      <c r="S549" s="182"/>
      <c r="T549" s="182"/>
      <c r="U549" s="182"/>
    </row>
    <row r="550" spans="1:21" ht="15.75" customHeight="1" x14ac:dyDescent="0.25">
      <c r="A550" s="31"/>
      <c r="B550" s="31"/>
      <c r="P550" s="182"/>
      <c r="Q550" s="182"/>
      <c r="R550" s="182"/>
      <c r="S550" s="182"/>
      <c r="T550" s="182"/>
      <c r="U550" s="182"/>
    </row>
    <row r="551" spans="1:21" ht="15.75" customHeight="1" x14ac:dyDescent="0.25">
      <c r="A551" s="31"/>
      <c r="B551" s="31"/>
      <c r="P551" s="182"/>
      <c r="Q551" s="182"/>
      <c r="R551" s="182"/>
      <c r="S551" s="182"/>
      <c r="T551" s="182"/>
      <c r="U551" s="182"/>
    </row>
    <row r="552" spans="1:21" ht="15.75" customHeight="1" x14ac:dyDescent="0.25">
      <c r="A552" s="31"/>
      <c r="B552" s="31"/>
      <c r="P552" s="182"/>
      <c r="Q552" s="182"/>
      <c r="R552" s="182"/>
      <c r="S552" s="182"/>
      <c r="T552" s="182"/>
      <c r="U552" s="182"/>
    </row>
    <row r="553" spans="1:21" ht="15.75" customHeight="1" x14ac:dyDescent="0.25">
      <c r="A553" s="31"/>
      <c r="B553" s="31"/>
      <c r="P553" s="182"/>
      <c r="Q553" s="182"/>
      <c r="R553" s="182"/>
      <c r="S553" s="182"/>
      <c r="T553" s="182"/>
      <c r="U553" s="182"/>
    </row>
    <row r="554" spans="1:21" ht="15.75" customHeight="1" x14ac:dyDescent="0.25">
      <c r="A554" s="31"/>
      <c r="B554" s="31"/>
      <c r="P554" s="182"/>
      <c r="Q554" s="182"/>
      <c r="R554" s="182"/>
      <c r="S554" s="182"/>
      <c r="T554" s="182"/>
      <c r="U554" s="182"/>
    </row>
    <row r="555" spans="1:21" ht="15.75" customHeight="1" x14ac:dyDescent="0.25">
      <c r="A555" s="31"/>
      <c r="B555" s="31"/>
      <c r="P555" s="182"/>
      <c r="Q555" s="182"/>
      <c r="R555" s="182"/>
      <c r="S555" s="182"/>
      <c r="T555" s="182"/>
      <c r="U555" s="182"/>
    </row>
    <row r="556" spans="1:21" ht="15.75" customHeight="1" x14ac:dyDescent="0.25">
      <c r="A556" s="31"/>
      <c r="B556" s="31"/>
      <c r="P556" s="182"/>
      <c r="Q556" s="182"/>
      <c r="R556" s="182"/>
      <c r="S556" s="182"/>
      <c r="T556" s="182"/>
      <c r="U556" s="182"/>
    </row>
    <row r="557" spans="1:21" ht="15.75" customHeight="1" x14ac:dyDescent="0.25">
      <c r="A557" s="31"/>
      <c r="B557" s="31"/>
      <c r="P557" s="182"/>
      <c r="Q557" s="182"/>
      <c r="R557" s="182"/>
      <c r="S557" s="182"/>
      <c r="T557" s="182"/>
      <c r="U557" s="182"/>
    </row>
    <row r="558" spans="1:21" ht="15.75" customHeight="1" x14ac:dyDescent="0.25">
      <c r="A558" s="31"/>
      <c r="B558" s="31"/>
      <c r="P558" s="182"/>
      <c r="Q558" s="182"/>
      <c r="R558" s="182"/>
      <c r="S558" s="182"/>
      <c r="T558" s="182"/>
      <c r="U558" s="182"/>
    </row>
    <row r="559" spans="1:21" ht="15.75" customHeight="1" x14ac:dyDescent="0.25">
      <c r="A559" s="31"/>
      <c r="B559" s="31"/>
      <c r="P559" s="182"/>
      <c r="Q559" s="182"/>
      <c r="R559" s="182"/>
      <c r="S559" s="182"/>
      <c r="T559" s="182"/>
      <c r="U559" s="182"/>
    </row>
    <row r="560" spans="1:21" ht="15.75" customHeight="1" x14ac:dyDescent="0.25">
      <c r="A560" s="31"/>
      <c r="B560" s="31"/>
      <c r="P560" s="182"/>
      <c r="Q560" s="182"/>
      <c r="R560" s="182"/>
      <c r="S560" s="182"/>
      <c r="T560" s="182"/>
      <c r="U560" s="182"/>
    </row>
    <row r="561" spans="1:21" ht="15.75" customHeight="1" x14ac:dyDescent="0.25">
      <c r="A561" s="31"/>
      <c r="B561" s="31"/>
      <c r="P561" s="182"/>
      <c r="Q561" s="182"/>
      <c r="R561" s="182"/>
      <c r="S561" s="182"/>
      <c r="T561" s="182"/>
      <c r="U561" s="182"/>
    </row>
    <row r="562" spans="1:21" ht="15.75" customHeight="1" x14ac:dyDescent="0.25">
      <c r="A562" s="31"/>
      <c r="B562" s="31"/>
      <c r="P562" s="182"/>
      <c r="Q562" s="182"/>
      <c r="R562" s="182"/>
      <c r="S562" s="182"/>
      <c r="T562" s="182"/>
      <c r="U562" s="182"/>
    </row>
    <row r="563" spans="1:21" ht="15.75" customHeight="1" x14ac:dyDescent="0.25">
      <c r="A563" s="31"/>
      <c r="B563" s="31"/>
      <c r="P563" s="182"/>
      <c r="Q563" s="182"/>
      <c r="R563" s="182"/>
      <c r="S563" s="182"/>
      <c r="T563" s="182"/>
      <c r="U563" s="182"/>
    </row>
    <row r="564" spans="1:21" ht="15.75" customHeight="1" x14ac:dyDescent="0.25">
      <c r="A564" s="31"/>
      <c r="B564" s="31"/>
      <c r="P564" s="182"/>
      <c r="Q564" s="182"/>
      <c r="R564" s="182"/>
      <c r="S564" s="182"/>
      <c r="T564" s="182"/>
      <c r="U564" s="182"/>
    </row>
    <row r="565" spans="1:21" ht="15.75" customHeight="1" x14ac:dyDescent="0.25">
      <c r="A565" s="31"/>
      <c r="B565" s="31"/>
      <c r="P565" s="182"/>
      <c r="Q565" s="182"/>
      <c r="R565" s="182"/>
      <c r="S565" s="182"/>
      <c r="T565" s="182"/>
      <c r="U565" s="182"/>
    </row>
    <row r="566" spans="1:21" ht="15.75" customHeight="1" x14ac:dyDescent="0.25">
      <c r="A566" s="31"/>
      <c r="B566" s="31"/>
      <c r="P566" s="182"/>
      <c r="Q566" s="182"/>
      <c r="R566" s="182"/>
      <c r="S566" s="182"/>
      <c r="T566" s="182"/>
      <c r="U566" s="182"/>
    </row>
    <row r="567" spans="1:21" ht="15.75" customHeight="1" x14ac:dyDescent="0.25">
      <c r="A567" s="31"/>
      <c r="B567" s="31"/>
      <c r="P567" s="182"/>
      <c r="Q567" s="182"/>
      <c r="R567" s="182"/>
      <c r="S567" s="182"/>
      <c r="T567" s="182"/>
      <c r="U567" s="182"/>
    </row>
    <row r="568" spans="1:21" ht="15.75" customHeight="1" x14ac:dyDescent="0.25">
      <c r="A568" s="31"/>
      <c r="B568" s="31"/>
      <c r="P568" s="182"/>
      <c r="Q568" s="182"/>
      <c r="R568" s="182"/>
      <c r="S568" s="182"/>
      <c r="T568" s="182"/>
      <c r="U568" s="182"/>
    </row>
    <row r="569" spans="1:21" ht="15.75" customHeight="1" x14ac:dyDescent="0.25">
      <c r="A569" s="31"/>
      <c r="B569" s="31"/>
      <c r="P569" s="182"/>
      <c r="Q569" s="182"/>
      <c r="R569" s="182"/>
      <c r="S569" s="182"/>
      <c r="T569" s="182"/>
      <c r="U569" s="182"/>
    </row>
    <row r="570" spans="1:21" ht="15.75" customHeight="1" x14ac:dyDescent="0.25">
      <c r="A570" s="31"/>
      <c r="B570" s="31"/>
      <c r="P570" s="182"/>
      <c r="Q570" s="182"/>
      <c r="R570" s="182"/>
      <c r="S570" s="182"/>
      <c r="T570" s="182"/>
      <c r="U570" s="182"/>
    </row>
    <row r="571" spans="1:21" ht="15.75" customHeight="1" x14ac:dyDescent="0.25">
      <c r="A571" s="31"/>
      <c r="B571" s="31"/>
      <c r="P571" s="182"/>
      <c r="Q571" s="182"/>
      <c r="R571" s="182"/>
      <c r="S571" s="182"/>
      <c r="T571" s="182"/>
      <c r="U571" s="182"/>
    </row>
    <row r="572" spans="1:21" ht="15.75" customHeight="1" x14ac:dyDescent="0.25">
      <c r="A572" s="31"/>
      <c r="B572" s="31"/>
      <c r="P572" s="182"/>
      <c r="Q572" s="182"/>
      <c r="R572" s="182"/>
      <c r="S572" s="182"/>
      <c r="T572" s="182"/>
      <c r="U572" s="182"/>
    </row>
    <row r="573" spans="1:21" ht="15.75" customHeight="1" x14ac:dyDescent="0.25">
      <c r="A573" s="31"/>
      <c r="B573" s="31"/>
      <c r="P573" s="182"/>
      <c r="Q573" s="182"/>
      <c r="R573" s="182"/>
      <c r="S573" s="182"/>
      <c r="T573" s="182"/>
      <c r="U573" s="182"/>
    </row>
    <row r="574" spans="1:21" ht="15.75" customHeight="1" x14ac:dyDescent="0.25">
      <c r="A574" s="31"/>
      <c r="B574" s="31"/>
      <c r="P574" s="182"/>
      <c r="Q574" s="182"/>
      <c r="R574" s="182"/>
      <c r="S574" s="182"/>
      <c r="T574" s="182"/>
      <c r="U574" s="182"/>
    </row>
    <row r="575" spans="1:21" ht="15.75" customHeight="1" x14ac:dyDescent="0.25">
      <c r="A575" s="31"/>
      <c r="B575" s="31"/>
      <c r="P575" s="182"/>
      <c r="Q575" s="182"/>
      <c r="R575" s="182"/>
      <c r="S575" s="182"/>
      <c r="T575" s="182"/>
      <c r="U575" s="182"/>
    </row>
    <row r="576" spans="1:21" ht="15.75" customHeight="1" x14ac:dyDescent="0.25">
      <c r="A576" s="31"/>
      <c r="B576" s="31"/>
      <c r="P576" s="182"/>
      <c r="Q576" s="182"/>
      <c r="R576" s="182"/>
      <c r="S576" s="182"/>
      <c r="T576" s="182"/>
      <c r="U576" s="182"/>
    </row>
    <row r="577" spans="1:21" ht="15.75" customHeight="1" x14ac:dyDescent="0.25">
      <c r="A577" s="31"/>
      <c r="B577" s="31"/>
      <c r="P577" s="182"/>
      <c r="Q577" s="182"/>
      <c r="R577" s="182"/>
      <c r="S577" s="182"/>
      <c r="T577" s="182"/>
      <c r="U577" s="182"/>
    </row>
    <row r="578" spans="1:21" ht="15.75" customHeight="1" x14ac:dyDescent="0.25">
      <c r="A578" s="31"/>
      <c r="B578" s="31"/>
      <c r="P578" s="182"/>
      <c r="Q578" s="182"/>
      <c r="R578" s="182"/>
      <c r="S578" s="182"/>
      <c r="T578" s="182"/>
      <c r="U578" s="182"/>
    </row>
    <row r="579" spans="1:21" ht="15.75" customHeight="1" x14ac:dyDescent="0.25">
      <c r="A579" s="31"/>
      <c r="B579" s="31"/>
      <c r="P579" s="182"/>
      <c r="Q579" s="182"/>
      <c r="R579" s="182"/>
      <c r="S579" s="182"/>
      <c r="T579" s="182"/>
      <c r="U579" s="182"/>
    </row>
    <row r="580" spans="1:21" ht="15.75" customHeight="1" x14ac:dyDescent="0.25">
      <c r="A580" s="31"/>
      <c r="B580" s="31"/>
      <c r="P580" s="182"/>
      <c r="Q580" s="182"/>
      <c r="R580" s="182"/>
      <c r="S580" s="182"/>
      <c r="T580" s="182"/>
      <c r="U580" s="182"/>
    </row>
    <row r="581" spans="1:21" ht="15.75" customHeight="1" x14ac:dyDescent="0.25">
      <c r="A581" s="31"/>
      <c r="B581" s="31"/>
      <c r="P581" s="182"/>
      <c r="Q581" s="182"/>
      <c r="R581" s="182"/>
      <c r="S581" s="182"/>
      <c r="T581" s="182"/>
      <c r="U581" s="182"/>
    </row>
    <row r="582" spans="1:21" ht="15.75" customHeight="1" x14ac:dyDescent="0.25">
      <c r="A582" s="31"/>
      <c r="B582" s="31"/>
      <c r="P582" s="182"/>
      <c r="Q582" s="182"/>
      <c r="R582" s="182"/>
      <c r="S582" s="182"/>
      <c r="T582" s="182"/>
      <c r="U582" s="182"/>
    </row>
    <row r="583" spans="1:21" ht="15.75" customHeight="1" x14ac:dyDescent="0.25">
      <c r="A583" s="31"/>
      <c r="B583" s="31"/>
      <c r="P583" s="182"/>
      <c r="Q583" s="182"/>
      <c r="R583" s="182"/>
      <c r="S583" s="182"/>
      <c r="T583" s="182"/>
      <c r="U583" s="182"/>
    </row>
    <row r="584" spans="1:21" ht="15.75" customHeight="1" x14ac:dyDescent="0.25">
      <c r="A584" s="31"/>
      <c r="B584" s="31"/>
      <c r="P584" s="182"/>
      <c r="Q584" s="182"/>
      <c r="R584" s="182"/>
      <c r="S584" s="182"/>
      <c r="T584" s="182"/>
      <c r="U584" s="182"/>
    </row>
    <row r="585" spans="1:21" ht="15.75" customHeight="1" x14ac:dyDescent="0.25">
      <c r="A585" s="31"/>
      <c r="B585" s="31"/>
      <c r="P585" s="182"/>
      <c r="Q585" s="182"/>
      <c r="R585" s="182"/>
      <c r="S585" s="182"/>
      <c r="T585" s="182"/>
      <c r="U585" s="182"/>
    </row>
    <row r="586" spans="1:21" ht="15.75" customHeight="1" x14ac:dyDescent="0.25">
      <c r="A586" s="31"/>
      <c r="B586" s="31"/>
      <c r="P586" s="182"/>
      <c r="Q586" s="182"/>
      <c r="R586" s="182"/>
      <c r="S586" s="182"/>
      <c r="T586" s="182"/>
      <c r="U586" s="182"/>
    </row>
    <row r="587" spans="1:21" ht="15.75" customHeight="1" x14ac:dyDescent="0.25">
      <c r="A587" s="31"/>
      <c r="B587" s="31"/>
      <c r="P587" s="182"/>
      <c r="Q587" s="182"/>
      <c r="R587" s="182"/>
      <c r="S587" s="182"/>
      <c r="T587" s="182"/>
      <c r="U587" s="182"/>
    </row>
    <row r="588" spans="1:21" ht="15.75" customHeight="1" x14ac:dyDescent="0.25">
      <c r="A588" s="31"/>
      <c r="B588" s="31"/>
      <c r="P588" s="182"/>
      <c r="Q588" s="182"/>
      <c r="R588" s="182"/>
      <c r="S588" s="182"/>
      <c r="T588" s="182"/>
      <c r="U588" s="182"/>
    </row>
    <row r="589" spans="1:21" ht="15.75" customHeight="1" x14ac:dyDescent="0.25">
      <c r="A589" s="31"/>
      <c r="B589" s="31"/>
      <c r="P589" s="182"/>
      <c r="Q589" s="182"/>
      <c r="R589" s="182"/>
      <c r="S589" s="182"/>
      <c r="T589" s="182"/>
      <c r="U589" s="182"/>
    </row>
    <row r="590" spans="1:21" ht="15.75" customHeight="1" x14ac:dyDescent="0.25">
      <c r="A590" s="31"/>
      <c r="B590" s="31"/>
      <c r="P590" s="182"/>
      <c r="Q590" s="182"/>
      <c r="R590" s="182"/>
      <c r="S590" s="182"/>
      <c r="T590" s="182"/>
      <c r="U590" s="182"/>
    </row>
    <row r="591" spans="1:21" ht="15.75" customHeight="1" x14ac:dyDescent="0.25">
      <c r="A591" s="31"/>
      <c r="B591" s="31"/>
      <c r="P591" s="182"/>
      <c r="Q591" s="182"/>
      <c r="R591" s="182"/>
      <c r="S591" s="182"/>
      <c r="T591" s="182"/>
      <c r="U591" s="182"/>
    </row>
    <row r="592" spans="1:21" ht="15.75" customHeight="1" x14ac:dyDescent="0.25">
      <c r="A592" s="31"/>
      <c r="B592" s="31"/>
      <c r="P592" s="182"/>
      <c r="Q592" s="182"/>
      <c r="R592" s="182"/>
      <c r="S592" s="182"/>
      <c r="T592" s="182"/>
      <c r="U592" s="182"/>
    </row>
    <row r="593" spans="1:21" ht="15.75" customHeight="1" x14ac:dyDescent="0.25">
      <c r="A593" s="31"/>
      <c r="B593" s="31"/>
      <c r="P593" s="182"/>
      <c r="Q593" s="182"/>
      <c r="R593" s="182"/>
      <c r="S593" s="182"/>
      <c r="T593" s="182"/>
      <c r="U593" s="182"/>
    </row>
    <row r="594" spans="1:21" ht="15.75" customHeight="1" x14ac:dyDescent="0.25">
      <c r="A594" s="31"/>
      <c r="B594" s="31"/>
      <c r="P594" s="182"/>
      <c r="Q594" s="182"/>
      <c r="R594" s="182"/>
      <c r="S594" s="182"/>
      <c r="T594" s="182"/>
      <c r="U594" s="182"/>
    </row>
    <row r="595" spans="1:21" ht="15.75" customHeight="1" x14ac:dyDescent="0.25">
      <c r="A595" s="31"/>
      <c r="B595" s="31"/>
      <c r="P595" s="182"/>
      <c r="Q595" s="182"/>
      <c r="R595" s="182"/>
      <c r="S595" s="182"/>
      <c r="T595" s="182"/>
      <c r="U595" s="182"/>
    </row>
    <row r="596" spans="1:21" ht="15.75" customHeight="1" x14ac:dyDescent="0.25">
      <c r="A596" s="31"/>
      <c r="B596" s="31"/>
      <c r="P596" s="182"/>
      <c r="Q596" s="182"/>
      <c r="R596" s="182"/>
      <c r="S596" s="182"/>
      <c r="T596" s="182"/>
      <c r="U596" s="182"/>
    </row>
    <row r="597" spans="1:21" ht="15.75" customHeight="1" x14ac:dyDescent="0.25">
      <c r="A597" s="31"/>
      <c r="B597" s="31"/>
      <c r="P597" s="182"/>
      <c r="Q597" s="182"/>
      <c r="R597" s="182"/>
      <c r="S597" s="182"/>
      <c r="T597" s="182"/>
      <c r="U597" s="182"/>
    </row>
    <row r="598" spans="1:21" ht="15.75" customHeight="1" x14ac:dyDescent="0.25">
      <c r="A598" s="31"/>
      <c r="B598" s="31"/>
      <c r="P598" s="182"/>
      <c r="Q598" s="182"/>
      <c r="R598" s="182"/>
      <c r="S598" s="182"/>
      <c r="T598" s="182"/>
      <c r="U598" s="182"/>
    </row>
    <row r="599" spans="1:21" ht="15.75" customHeight="1" x14ac:dyDescent="0.25">
      <c r="A599" s="31"/>
      <c r="B599" s="31"/>
      <c r="P599" s="182"/>
      <c r="Q599" s="182"/>
      <c r="R599" s="182"/>
      <c r="S599" s="182"/>
      <c r="T599" s="182"/>
      <c r="U599" s="182"/>
    </row>
    <row r="600" spans="1:21" ht="15.75" customHeight="1" x14ac:dyDescent="0.25">
      <c r="A600" s="31"/>
      <c r="B600" s="31"/>
      <c r="P600" s="182"/>
      <c r="Q600" s="182"/>
      <c r="R600" s="182"/>
      <c r="S600" s="182"/>
      <c r="T600" s="182"/>
      <c r="U600" s="182"/>
    </row>
    <row r="601" spans="1:21" ht="15.75" customHeight="1" x14ac:dyDescent="0.25">
      <c r="A601" s="31"/>
      <c r="B601" s="31"/>
      <c r="P601" s="182"/>
      <c r="Q601" s="182"/>
      <c r="R601" s="182"/>
      <c r="S601" s="182"/>
      <c r="T601" s="182"/>
      <c r="U601" s="182"/>
    </row>
    <row r="602" spans="1:21" ht="15.75" customHeight="1" x14ac:dyDescent="0.25">
      <c r="A602" s="31"/>
      <c r="B602" s="31"/>
      <c r="P602" s="182"/>
      <c r="Q602" s="182"/>
      <c r="R602" s="182"/>
      <c r="S602" s="182"/>
      <c r="T602" s="182"/>
      <c r="U602" s="182"/>
    </row>
    <row r="603" spans="1:21" ht="15.75" customHeight="1" x14ac:dyDescent="0.25">
      <c r="A603" s="31"/>
      <c r="B603" s="31"/>
      <c r="P603" s="182"/>
      <c r="Q603" s="182"/>
      <c r="R603" s="182"/>
      <c r="S603" s="182"/>
      <c r="T603" s="182"/>
      <c r="U603" s="182"/>
    </row>
    <row r="604" spans="1:21" ht="15.75" customHeight="1" x14ac:dyDescent="0.25">
      <c r="A604" s="31"/>
      <c r="B604" s="31"/>
      <c r="P604" s="182"/>
      <c r="Q604" s="182"/>
      <c r="R604" s="182"/>
      <c r="S604" s="182"/>
      <c r="T604" s="182"/>
      <c r="U604" s="182"/>
    </row>
    <row r="605" spans="1:21" ht="15.75" customHeight="1" x14ac:dyDescent="0.25">
      <c r="A605" s="31"/>
      <c r="B605" s="31"/>
      <c r="P605" s="182"/>
      <c r="Q605" s="182"/>
      <c r="R605" s="182"/>
      <c r="S605" s="182"/>
      <c r="T605" s="182"/>
      <c r="U605" s="182"/>
    </row>
    <row r="606" spans="1:21" ht="15.75" customHeight="1" x14ac:dyDescent="0.25">
      <c r="A606" s="31"/>
      <c r="B606" s="31"/>
      <c r="P606" s="182"/>
      <c r="Q606" s="182"/>
      <c r="R606" s="182"/>
      <c r="S606" s="182"/>
      <c r="T606" s="182"/>
      <c r="U606" s="182"/>
    </row>
    <row r="607" spans="1:21" ht="15.75" customHeight="1" x14ac:dyDescent="0.25">
      <c r="A607" s="31"/>
      <c r="B607" s="31"/>
      <c r="P607" s="182"/>
      <c r="Q607" s="182"/>
      <c r="R607" s="182"/>
      <c r="S607" s="182"/>
      <c r="T607" s="182"/>
      <c r="U607" s="182"/>
    </row>
    <row r="608" spans="1:21" ht="15.75" customHeight="1" x14ac:dyDescent="0.25">
      <c r="A608" s="31"/>
      <c r="B608" s="31"/>
      <c r="P608" s="182"/>
      <c r="Q608" s="182"/>
      <c r="R608" s="182"/>
      <c r="S608" s="182"/>
      <c r="T608" s="182"/>
      <c r="U608" s="182"/>
    </row>
    <row r="609" spans="1:21" ht="15.75" customHeight="1" x14ac:dyDescent="0.25">
      <c r="A609" s="31"/>
      <c r="B609" s="31"/>
      <c r="P609" s="182"/>
      <c r="Q609" s="182"/>
      <c r="R609" s="182"/>
      <c r="S609" s="182"/>
      <c r="T609" s="182"/>
      <c r="U609" s="182"/>
    </row>
    <row r="610" spans="1:21" ht="15.75" customHeight="1" x14ac:dyDescent="0.25">
      <c r="A610" s="31"/>
      <c r="B610" s="31"/>
      <c r="P610" s="182"/>
      <c r="Q610" s="182"/>
      <c r="R610" s="182"/>
      <c r="S610" s="182"/>
      <c r="T610" s="182"/>
      <c r="U610" s="182"/>
    </row>
    <row r="611" spans="1:21" ht="15.75" customHeight="1" x14ac:dyDescent="0.25">
      <c r="A611" s="31"/>
      <c r="B611" s="31"/>
      <c r="P611" s="182"/>
      <c r="Q611" s="182"/>
      <c r="R611" s="182"/>
      <c r="S611" s="182"/>
      <c r="T611" s="182"/>
      <c r="U611" s="182"/>
    </row>
    <row r="612" spans="1:21" ht="15.75" customHeight="1" x14ac:dyDescent="0.25">
      <c r="A612" s="31"/>
      <c r="B612" s="31"/>
      <c r="P612" s="182"/>
      <c r="Q612" s="182"/>
      <c r="R612" s="182"/>
      <c r="S612" s="182"/>
      <c r="T612" s="182"/>
      <c r="U612" s="182"/>
    </row>
    <row r="613" spans="1:21" ht="15.75" customHeight="1" x14ac:dyDescent="0.25">
      <c r="A613" s="31"/>
      <c r="B613" s="31"/>
      <c r="P613" s="182"/>
      <c r="Q613" s="182"/>
      <c r="R613" s="182"/>
      <c r="S613" s="182"/>
      <c r="T613" s="182"/>
      <c r="U613" s="182"/>
    </row>
    <row r="614" spans="1:21" ht="15.75" customHeight="1" x14ac:dyDescent="0.25">
      <c r="A614" s="31"/>
      <c r="B614" s="31"/>
      <c r="P614" s="182"/>
      <c r="Q614" s="182"/>
      <c r="R614" s="182"/>
      <c r="S614" s="182"/>
      <c r="T614" s="182"/>
      <c r="U614" s="182"/>
    </row>
    <row r="615" spans="1:21" ht="15.75" customHeight="1" x14ac:dyDescent="0.25">
      <c r="A615" s="31"/>
      <c r="B615" s="31"/>
      <c r="P615" s="182"/>
      <c r="Q615" s="182"/>
      <c r="R615" s="182"/>
      <c r="S615" s="182"/>
      <c r="T615" s="182"/>
      <c r="U615" s="182"/>
    </row>
    <row r="616" spans="1:21" ht="15.75" customHeight="1" x14ac:dyDescent="0.25">
      <c r="A616" s="31"/>
      <c r="B616" s="31"/>
      <c r="P616" s="182"/>
      <c r="Q616" s="182"/>
      <c r="R616" s="182"/>
      <c r="S616" s="182"/>
      <c r="T616" s="182"/>
      <c r="U616" s="182"/>
    </row>
    <row r="617" spans="1:21" ht="15.75" customHeight="1" x14ac:dyDescent="0.25">
      <c r="A617" s="31"/>
      <c r="B617" s="31"/>
      <c r="P617" s="182"/>
      <c r="Q617" s="182"/>
      <c r="R617" s="182"/>
      <c r="S617" s="182"/>
      <c r="T617" s="182"/>
      <c r="U617" s="182"/>
    </row>
    <row r="618" spans="1:21" ht="15.75" customHeight="1" x14ac:dyDescent="0.25">
      <c r="A618" s="31"/>
      <c r="B618" s="31"/>
      <c r="P618" s="182"/>
      <c r="Q618" s="182"/>
      <c r="R618" s="182"/>
      <c r="S618" s="182"/>
      <c r="T618" s="182"/>
      <c r="U618" s="182"/>
    </row>
    <row r="619" spans="1:21" ht="15.75" customHeight="1" x14ac:dyDescent="0.25">
      <c r="A619" s="31"/>
      <c r="B619" s="31"/>
      <c r="P619" s="182"/>
      <c r="Q619" s="182"/>
      <c r="R619" s="182"/>
      <c r="S619" s="182"/>
      <c r="T619" s="182"/>
      <c r="U619" s="182"/>
    </row>
    <row r="620" spans="1:21" ht="15.75" customHeight="1" x14ac:dyDescent="0.25">
      <c r="A620" s="31"/>
      <c r="B620" s="31"/>
      <c r="P620" s="182"/>
      <c r="Q620" s="182"/>
      <c r="R620" s="182"/>
      <c r="S620" s="182"/>
      <c r="T620" s="182"/>
      <c r="U620" s="182"/>
    </row>
    <row r="621" spans="1:21" ht="15.75" customHeight="1" x14ac:dyDescent="0.25">
      <c r="A621" s="31"/>
      <c r="B621" s="31"/>
      <c r="P621" s="182"/>
      <c r="Q621" s="182"/>
      <c r="R621" s="182"/>
      <c r="S621" s="182"/>
      <c r="T621" s="182"/>
      <c r="U621" s="182"/>
    </row>
    <row r="622" spans="1:21" ht="15.75" customHeight="1" x14ac:dyDescent="0.25">
      <c r="A622" s="31"/>
      <c r="B622" s="31"/>
      <c r="P622" s="182"/>
      <c r="Q622" s="182"/>
      <c r="R622" s="182"/>
      <c r="S622" s="182"/>
      <c r="T622" s="182"/>
      <c r="U622" s="182"/>
    </row>
    <row r="623" spans="1:21" ht="15.75" customHeight="1" x14ac:dyDescent="0.25">
      <c r="A623" s="31"/>
      <c r="B623" s="31"/>
      <c r="P623" s="182"/>
      <c r="Q623" s="182"/>
      <c r="R623" s="182"/>
      <c r="S623" s="182"/>
      <c r="T623" s="182"/>
      <c r="U623" s="182"/>
    </row>
    <row r="624" spans="1:21" ht="15.75" customHeight="1" x14ac:dyDescent="0.25">
      <c r="A624" s="31"/>
      <c r="B624" s="31"/>
      <c r="P624" s="182"/>
      <c r="Q624" s="182"/>
      <c r="R624" s="182"/>
      <c r="S624" s="182"/>
      <c r="T624" s="182"/>
      <c r="U624" s="182"/>
    </row>
    <row r="625" spans="1:21" ht="15.75" customHeight="1" x14ac:dyDescent="0.25">
      <c r="A625" s="31"/>
      <c r="B625" s="31"/>
      <c r="P625" s="182"/>
      <c r="Q625" s="182"/>
      <c r="R625" s="182"/>
      <c r="S625" s="182"/>
      <c r="T625" s="182"/>
      <c r="U625" s="182"/>
    </row>
    <row r="626" spans="1:21" ht="15.75" customHeight="1" x14ac:dyDescent="0.25">
      <c r="A626" s="31"/>
      <c r="B626" s="31"/>
      <c r="P626" s="182"/>
      <c r="Q626" s="182"/>
      <c r="R626" s="182"/>
      <c r="S626" s="182"/>
      <c r="T626" s="182"/>
      <c r="U626" s="182"/>
    </row>
    <row r="627" spans="1:21" ht="15.75" customHeight="1" x14ac:dyDescent="0.25">
      <c r="A627" s="31"/>
      <c r="B627" s="31"/>
      <c r="P627" s="182"/>
      <c r="Q627" s="182"/>
      <c r="R627" s="182"/>
      <c r="S627" s="182"/>
      <c r="T627" s="182"/>
      <c r="U627" s="182"/>
    </row>
    <row r="628" spans="1:21" ht="15.75" customHeight="1" x14ac:dyDescent="0.25">
      <c r="A628" s="31"/>
      <c r="B628" s="31"/>
      <c r="P628" s="182"/>
      <c r="Q628" s="182"/>
      <c r="R628" s="182"/>
      <c r="S628" s="182"/>
      <c r="T628" s="182"/>
      <c r="U628" s="182"/>
    </row>
    <row r="629" spans="1:21" ht="15.75" customHeight="1" x14ac:dyDescent="0.25">
      <c r="A629" s="31"/>
      <c r="B629" s="31"/>
      <c r="P629" s="182"/>
      <c r="Q629" s="182"/>
      <c r="R629" s="182"/>
      <c r="S629" s="182"/>
      <c r="T629" s="182"/>
      <c r="U629" s="182"/>
    </row>
    <row r="630" spans="1:21" ht="15.75" customHeight="1" x14ac:dyDescent="0.25">
      <c r="A630" s="31"/>
      <c r="B630" s="31"/>
      <c r="P630" s="182"/>
      <c r="Q630" s="182"/>
      <c r="R630" s="182"/>
      <c r="S630" s="182"/>
      <c r="T630" s="182"/>
      <c r="U630" s="182"/>
    </row>
    <row r="631" spans="1:21" ht="15.75" customHeight="1" x14ac:dyDescent="0.25">
      <c r="A631" s="31"/>
      <c r="B631" s="31"/>
      <c r="P631" s="182"/>
      <c r="Q631" s="182"/>
      <c r="R631" s="182"/>
      <c r="S631" s="182"/>
      <c r="T631" s="182"/>
      <c r="U631" s="182"/>
    </row>
    <row r="632" spans="1:21" ht="15.75" customHeight="1" x14ac:dyDescent="0.25">
      <c r="A632" s="31"/>
      <c r="B632" s="31"/>
      <c r="P632" s="182"/>
      <c r="Q632" s="182"/>
      <c r="R632" s="182"/>
      <c r="S632" s="182"/>
      <c r="T632" s="182"/>
      <c r="U632" s="182"/>
    </row>
    <row r="633" spans="1:21" ht="15.75" customHeight="1" x14ac:dyDescent="0.25">
      <c r="A633" s="31"/>
      <c r="B633" s="31"/>
      <c r="P633" s="182"/>
      <c r="Q633" s="182"/>
      <c r="R633" s="182"/>
      <c r="S633" s="182"/>
      <c r="T633" s="182"/>
      <c r="U633" s="182"/>
    </row>
    <row r="634" spans="1:21" ht="15.75" customHeight="1" x14ac:dyDescent="0.25">
      <c r="A634" s="31"/>
      <c r="B634" s="31"/>
      <c r="P634" s="182"/>
      <c r="Q634" s="182"/>
      <c r="R634" s="182"/>
      <c r="S634" s="182"/>
      <c r="T634" s="182"/>
      <c r="U634" s="182"/>
    </row>
    <row r="635" spans="1:21" ht="15.75" customHeight="1" x14ac:dyDescent="0.25">
      <c r="A635" s="31"/>
      <c r="B635" s="31"/>
      <c r="P635" s="182"/>
      <c r="Q635" s="182"/>
      <c r="R635" s="182"/>
      <c r="S635" s="182"/>
      <c r="T635" s="182"/>
      <c r="U635" s="182"/>
    </row>
    <row r="636" spans="1:21" ht="15.75" customHeight="1" x14ac:dyDescent="0.25">
      <c r="A636" s="31"/>
      <c r="B636" s="31"/>
      <c r="P636" s="182"/>
      <c r="Q636" s="182"/>
      <c r="R636" s="182"/>
      <c r="S636" s="182"/>
      <c r="T636" s="182"/>
      <c r="U636" s="182"/>
    </row>
    <row r="637" spans="1:21" ht="15.75" customHeight="1" x14ac:dyDescent="0.25">
      <c r="A637" s="31"/>
      <c r="B637" s="31"/>
      <c r="P637" s="182"/>
      <c r="Q637" s="182"/>
      <c r="R637" s="182"/>
      <c r="S637" s="182"/>
      <c r="T637" s="182"/>
      <c r="U637" s="182"/>
    </row>
    <row r="638" spans="1:21" ht="15.75" customHeight="1" x14ac:dyDescent="0.25">
      <c r="A638" s="31"/>
      <c r="B638" s="31"/>
      <c r="P638" s="182"/>
      <c r="Q638" s="182"/>
      <c r="R638" s="182"/>
      <c r="S638" s="182"/>
      <c r="T638" s="182"/>
      <c r="U638" s="182"/>
    </row>
    <row r="639" spans="1:21" ht="15.75" customHeight="1" x14ac:dyDescent="0.25">
      <c r="A639" s="31"/>
      <c r="B639" s="31"/>
      <c r="P639" s="182"/>
      <c r="Q639" s="182"/>
      <c r="R639" s="182"/>
      <c r="S639" s="182"/>
      <c r="T639" s="182"/>
      <c r="U639" s="182"/>
    </row>
    <row r="640" spans="1:21" ht="15.75" customHeight="1" x14ac:dyDescent="0.25">
      <c r="A640" s="31"/>
      <c r="B640" s="31"/>
      <c r="P640" s="182"/>
      <c r="Q640" s="182"/>
      <c r="R640" s="182"/>
      <c r="S640" s="182"/>
      <c r="T640" s="182"/>
      <c r="U640" s="182"/>
    </row>
    <row r="641" spans="1:21" ht="15.75" customHeight="1" x14ac:dyDescent="0.25">
      <c r="A641" s="31"/>
      <c r="B641" s="31"/>
      <c r="P641" s="182"/>
      <c r="Q641" s="182"/>
      <c r="R641" s="182"/>
      <c r="S641" s="182"/>
      <c r="T641" s="182"/>
      <c r="U641" s="182"/>
    </row>
    <row r="642" spans="1:21" ht="15.75" customHeight="1" x14ac:dyDescent="0.25">
      <c r="A642" s="31"/>
      <c r="B642" s="31"/>
      <c r="P642" s="182"/>
      <c r="Q642" s="182"/>
      <c r="R642" s="182"/>
      <c r="S642" s="182"/>
      <c r="T642" s="182"/>
      <c r="U642" s="182"/>
    </row>
    <row r="643" spans="1:21" ht="15.75" customHeight="1" x14ac:dyDescent="0.25">
      <c r="A643" s="31"/>
      <c r="B643" s="31"/>
      <c r="P643" s="182"/>
      <c r="Q643" s="182"/>
      <c r="R643" s="182"/>
      <c r="S643" s="182"/>
      <c r="T643" s="182"/>
      <c r="U643" s="182"/>
    </row>
    <row r="644" spans="1:21" ht="15.75" customHeight="1" x14ac:dyDescent="0.25">
      <c r="A644" s="31"/>
      <c r="B644" s="31"/>
      <c r="P644" s="182"/>
      <c r="Q644" s="182"/>
      <c r="R644" s="182"/>
      <c r="S644" s="182"/>
      <c r="T644" s="182"/>
      <c r="U644" s="182"/>
    </row>
    <row r="645" spans="1:21" ht="15.75" customHeight="1" x14ac:dyDescent="0.25">
      <c r="A645" s="31"/>
      <c r="B645" s="31"/>
      <c r="P645" s="182"/>
      <c r="Q645" s="182"/>
      <c r="R645" s="182"/>
      <c r="S645" s="182"/>
      <c r="T645" s="182"/>
      <c r="U645" s="182"/>
    </row>
    <row r="646" spans="1:21" ht="15.75" customHeight="1" x14ac:dyDescent="0.25">
      <c r="A646" s="31"/>
      <c r="B646" s="31"/>
      <c r="P646" s="182"/>
      <c r="Q646" s="182"/>
      <c r="R646" s="182"/>
      <c r="S646" s="182"/>
      <c r="T646" s="182"/>
      <c r="U646" s="182"/>
    </row>
    <row r="647" spans="1:21" ht="15.75" customHeight="1" x14ac:dyDescent="0.25">
      <c r="A647" s="31"/>
      <c r="B647" s="31"/>
      <c r="P647" s="182"/>
      <c r="Q647" s="182"/>
      <c r="R647" s="182"/>
      <c r="S647" s="182"/>
      <c r="T647" s="182"/>
      <c r="U647" s="182"/>
    </row>
    <row r="648" spans="1:21" ht="15.75" customHeight="1" x14ac:dyDescent="0.25">
      <c r="A648" s="31"/>
      <c r="B648" s="31"/>
      <c r="P648" s="182"/>
      <c r="Q648" s="182"/>
      <c r="R648" s="182"/>
      <c r="S648" s="182"/>
      <c r="T648" s="182"/>
      <c r="U648" s="182"/>
    </row>
    <row r="649" spans="1:21" ht="15.75" customHeight="1" x14ac:dyDescent="0.25">
      <c r="A649" s="31"/>
      <c r="B649" s="31"/>
      <c r="P649" s="182"/>
      <c r="Q649" s="182"/>
      <c r="R649" s="182"/>
      <c r="S649" s="182"/>
      <c r="T649" s="182"/>
      <c r="U649" s="182"/>
    </row>
    <row r="650" spans="1:21" ht="15.75" customHeight="1" x14ac:dyDescent="0.25">
      <c r="A650" s="31"/>
      <c r="B650" s="31"/>
      <c r="P650" s="182"/>
      <c r="Q650" s="182"/>
      <c r="R650" s="182"/>
      <c r="S650" s="182"/>
      <c r="T650" s="182"/>
      <c r="U650" s="182"/>
    </row>
    <row r="651" spans="1:21" ht="15.75" customHeight="1" x14ac:dyDescent="0.25">
      <c r="A651" s="31"/>
      <c r="B651" s="31"/>
      <c r="P651" s="182"/>
      <c r="Q651" s="182"/>
      <c r="R651" s="182"/>
      <c r="S651" s="182"/>
      <c r="T651" s="182"/>
      <c r="U651" s="182"/>
    </row>
    <row r="652" spans="1:21" ht="15.75" customHeight="1" x14ac:dyDescent="0.25">
      <c r="A652" s="31"/>
      <c r="B652" s="31"/>
      <c r="P652" s="182"/>
      <c r="Q652" s="182"/>
      <c r="R652" s="182"/>
      <c r="S652" s="182"/>
      <c r="T652" s="182"/>
      <c r="U652" s="182"/>
    </row>
    <row r="653" spans="1:21" ht="15.75" customHeight="1" x14ac:dyDescent="0.25">
      <c r="A653" s="31"/>
      <c r="B653" s="31"/>
      <c r="P653" s="182"/>
      <c r="Q653" s="182"/>
      <c r="R653" s="182"/>
      <c r="S653" s="182"/>
      <c r="T653" s="182"/>
      <c r="U653" s="182"/>
    </row>
    <row r="654" spans="1:21" ht="15.75" customHeight="1" x14ac:dyDescent="0.25">
      <c r="A654" s="31"/>
      <c r="B654" s="31"/>
      <c r="P654" s="182"/>
      <c r="Q654" s="182"/>
      <c r="R654" s="182"/>
      <c r="S654" s="182"/>
      <c r="T654" s="182"/>
      <c r="U654" s="182"/>
    </row>
    <row r="655" spans="1:21" ht="15.75" customHeight="1" x14ac:dyDescent="0.25">
      <c r="A655" s="31"/>
      <c r="B655" s="31"/>
      <c r="P655" s="182"/>
      <c r="Q655" s="182"/>
      <c r="R655" s="182"/>
      <c r="S655" s="182"/>
      <c r="T655" s="182"/>
      <c r="U655" s="182"/>
    </row>
    <row r="656" spans="1:21" ht="15.75" customHeight="1" x14ac:dyDescent="0.25">
      <c r="A656" s="31"/>
      <c r="B656" s="31"/>
      <c r="P656" s="182"/>
      <c r="Q656" s="182"/>
      <c r="R656" s="182"/>
      <c r="S656" s="182"/>
      <c r="T656" s="182"/>
      <c r="U656" s="182"/>
    </row>
    <row r="657" spans="1:21" ht="15.75" customHeight="1" x14ac:dyDescent="0.25">
      <c r="A657" s="31"/>
      <c r="B657" s="31"/>
      <c r="P657" s="182"/>
      <c r="Q657" s="182"/>
      <c r="R657" s="182"/>
      <c r="S657" s="182"/>
      <c r="T657" s="182"/>
      <c r="U657" s="182"/>
    </row>
    <row r="658" spans="1:21" ht="15.75" customHeight="1" x14ac:dyDescent="0.25">
      <c r="A658" s="31"/>
      <c r="B658" s="31"/>
      <c r="P658" s="182"/>
      <c r="Q658" s="182"/>
      <c r="R658" s="182"/>
      <c r="S658" s="182"/>
      <c r="T658" s="182"/>
      <c r="U658" s="182"/>
    </row>
    <row r="659" spans="1:21" ht="15.75" customHeight="1" x14ac:dyDescent="0.25">
      <c r="A659" s="31"/>
      <c r="B659" s="31"/>
      <c r="P659" s="182"/>
      <c r="Q659" s="182"/>
      <c r="R659" s="182"/>
      <c r="S659" s="182"/>
      <c r="T659" s="182"/>
      <c r="U659" s="182"/>
    </row>
    <row r="660" spans="1:21" ht="15.75" customHeight="1" x14ac:dyDescent="0.25">
      <c r="A660" s="31"/>
      <c r="B660" s="31"/>
      <c r="P660" s="182"/>
      <c r="Q660" s="182"/>
      <c r="R660" s="182"/>
      <c r="S660" s="182"/>
      <c r="T660" s="182"/>
      <c r="U660" s="182"/>
    </row>
    <row r="661" spans="1:21" ht="15.75" customHeight="1" x14ac:dyDescent="0.25">
      <c r="A661" s="31"/>
      <c r="B661" s="31"/>
      <c r="P661" s="182"/>
      <c r="Q661" s="182"/>
      <c r="R661" s="182"/>
      <c r="S661" s="182"/>
      <c r="T661" s="182"/>
      <c r="U661" s="182"/>
    </row>
    <row r="662" spans="1:21" ht="15.75" customHeight="1" x14ac:dyDescent="0.25">
      <c r="A662" s="31"/>
      <c r="B662" s="31"/>
      <c r="P662" s="182"/>
      <c r="Q662" s="182"/>
      <c r="R662" s="182"/>
      <c r="S662" s="182"/>
      <c r="T662" s="182"/>
      <c r="U662" s="182"/>
    </row>
    <row r="663" spans="1:21" ht="15.75" customHeight="1" x14ac:dyDescent="0.25">
      <c r="A663" s="31"/>
      <c r="B663" s="31"/>
      <c r="P663" s="182"/>
      <c r="Q663" s="182"/>
      <c r="R663" s="182"/>
      <c r="S663" s="182"/>
      <c r="T663" s="182"/>
      <c r="U663" s="182"/>
    </row>
    <row r="664" spans="1:21" ht="15.75" customHeight="1" x14ac:dyDescent="0.25">
      <c r="A664" s="31"/>
      <c r="B664" s="31"/>
      <c r="P664" s="182"/>
      <c r="Q664" s="182"/>
      <c r="R664" s="182"/>
      <c r="S664" s="182"/>
      <c r="T664" s="182"/>
      <c r="U664" s="182"/>
    </row>
    <row r="665" spans="1:21" ht="15.75" customHeight="1" x14ac:dyDescent="0.25">
      <c r="A665" s="31"/>
      <c r="B665" s="31"/>
      <c r="P665" s="182"/>
      <c r="Q665" s="182"/>
      <c r="R665" s="182"/>
      <c r="S665" s="182"/>
      <c r="T665" s="182"/>
      <c r="U665" s="182"/>
    </row>
    <row r="666" spans="1:21" ht="15.75" customHeight="1" x14ac:dyDescent="0.25">
      <c r="A666" s="31"/>
      <c r="B666" s="31"/>
      <c r="P666" s="182"/>
      <c r="Q666" s="182"/>
      <c r="R666" s="182"/>
      <c r="S666" s="182"/>
      <c r="T666" s="182"/>
      <c r="U666" s="182"/>
    </row>
    <row r="667" spans="1:21" ht="15.75" customHeight="1" x14ac:dyDescent="0.25">
      <c r="A667" s="31"/>
      <c r="B667" s="31"/>
      <c r="P667" s="182"/>
      <c r="Q667" s="182"/>
      <c r="R667" s="182"/>
      <c r="S667" s="182"/>
      <c r="T667" s="182"/>
      <c r="U667" s="182"/>
    </row>
    <row r="668" spans="1:21" ht="15.75" customHeight="1" x14ac:dyDescent="0.25">
      <c r="A668" s="31"/>
      <c r="B668" s="31"/>
      <c r="P668" s="182"/>
      <c r="Q668" s="182"/>
      <c r="R668" s="182"/>
      <c r="S668" s="182"/>
      <c r="T668" s="182"/>
      <c r="U668" s="182"/>
    </row>
    <row r="669" spans="1:21" ht="15.75" customHeight="1" x14ac:dyDescent="0.25">
      <c r="A669" s="31"/>
      <c r="B669" s="31"/>
      <c r="P669" s="182"/>
      <c r="Q669" s="182"/>
      <c r="R669" s="182"/>
      <c r="S669" s="182"/>
      <c r="T669" s="182"/>
      <c r="U669" s="182"/>
    </row>
    <row r="670" spans="1:21" ht="15.75" customHeight="1" x14ac:dyDescent="0.25">
      <c r="A670" s="31"/>
      <c r="B670" s="31"/>
      <c r="P670" s="182"/>
      <c r="Q670" s="182"/>
      <c r="R670" s="182"/>
      <c r="S670" s="182"/>
      <c r="T670" s="182"/>
      <c r="U670" s="182"/>
    </row>
    <row r="671" spans="1:21" ht="15.75" customHeight="1" x14ac:dyDescent="0.25">
      <c r="A671" s="31"/>
      <c r="B671" s="31"/>
      <c r="P671" s="182"/>
      <c r="Q671" s="182"/>
      <c r="R671" s="182"/>
      <c r="S671" s="182"/>
      <c r="T671" s="182"/>
      <c r="U671" s="182"/>
    </row>
    <row r="672" spans="1:21" ht="15.75" customHeight="1" x14ac:dyDescent="0.25">
      <c r="A672" s="31"/>
      <c r="B672" s="31"/>
      <c r="P672" s="182"/>
      <c r="Q672" s="182"/>
      <c r="R672" s="182"/>
      <c r="S672" s="182"/>
      <c r="T672" s="182"/>
      <c r="U672" s="182"/>
    </row>
    <row r="673" spans="1:21" ht="15.75" customHeight="1" x14ac:dyDescent="0.25">
      <c r="A673" s="31"/>
      <c r="B673" s="31"/>
      <c r="P673" s="182"/>
      <c r="Q673" s="182"/>
      <c r="R673" s="182"/>
      <c r="S673" s="182"/>
      <c r="T673" s="182"/>
      <c r="U673" s="182"/>
    </row>
    <row r="674" spans="1:21" ht="15.75" customHeight="1" x14ac:dyDescent="0.25">
      <c r="A674" s="31"/>
      <c r="B674" s="31"/>
      <c r="P674" s="182"/>
      <c r="Q674" s="182"/>
      <c r="R674" s="182"/>
      <c r="S674" s="182"/>
      <c r="T674" s="182"/>
      <c r="U674" s="182"/>
    </row>
    <row r="675" spans="1:21" ht="15.75" customHeight="1" x14ac:dyDescent="0.25">
      <c r="A675" s="31"/>
      <c r="B675" s="31"/>
      <c r="P675" s="182"/>
      <c r="Q675" s="182"/>
      <c r="R675" s="182"/>
      <c r="S675" s="182"/>
      <c r="T675" s="182"/>
      <c r="U675" s="182"/>
    </row>
    <row r="676" spans="1:21" ht="15.75" customHeight="1" x14ac:dyDescent="0.25">
      <c r="A676" s="31"/>
      <c r="B676" s="31"/>
      <c r="P676" s="182"/>
      <c r="Q676" s="182"/>
      <c r="R676" s="182"/>
      <c r="S676" s="182"/>
      <c r="T676" s="182"/>
      <c r="U676" s="182"/>
    </row>
    <row r="677" spans="1:21" ht="15.75" customHeight="1" x14ac:dyDescent="0.25">
      <c r="A677" s="31"/>
      <c r="B677" s="31"/>
      <c r="P677" s="182"/>
      <c r="Q677" s="182"/>
      <c r="R677" s="182"/>
      <c r="S677" s="182"/>
      <c r="T677" s="182"/>
      <c r="U677" s="182"/>
    </row>
    <row r="678" spans="1:21" ht="15.75" customHeight="1" x14ac:dyDescent="0.25">
      <c r="A678" s="31"/>
      <c r="B678" s="31"/>
      <c r="P678" s="182"/>
      <c r="Q678" s="182"/>
      <c r="R678" s="182"/>
      <c r="S678" s="182"/>
      <c r="T678" s="182"/>
      <c r="U678" s="182"/>
    </row>
    <row r="679" spans="1:21" ht="15.75" customHeight="1" x14ac:dyDescent="0.25">
      <c r="A679" s="31"/>
      <c r="B679" s="31"/>
      <c r="P679" s="182"/>
      <c r="Q679" s="182"/>
      <c r="R679" s="182"/>
      <c r="S679" s="182"/>
      <c r="T679" s="182"/>
      <c r="U679" s="182"/>
    </row>
    <row r="680" spans="1:21" ht="15.75" customHeight="1" x14ac:dyDescent="0.25">
      <c r="A680" s="31"/>
      <c r="B680" s="31"/>
      <c r="P680" s="182"/>
      <c r="Q680" s="182"/>
      <c r="R680" s="182"/>
      <c r="S680" s="182"/>
      <c r="T680" s="182"/>
      <c r="U680" s="182"/>
    </row>
    <row r="681" spans="1:21" ht="15.75" customHeight="1" x14ac:dyDescent="0.25">
      <c r="A681" s="31"/>
      <c r="B681" s="31"/>
      <c r="P681" s="182"/>
      <c r="Q681" s="182"/>
      <c r="R681" s="182"/>
      <c r="S681" s="182"/>
      <c r="T681" s="182"/>
      <c r="U681" s="182"/>
    </row>
    <row r="682" spans="1:21" ht="15.75" customHeight="1" x14ac:dyDescent="0.25">
      <c r="A682" s="31"/>
      <c r="B682" s="31"/>
      <c r="P682" s="182"/>
      <c r="Q682" s="182"/>
      <c r="R682" s="182"/>
      <c r="S682" s="182"/>
      <c r="T682" s="182"/>
      <c r="U682" s="182"/>
    </row>
    <row r="683" spans="1:21" ht="15.75" customHeight="1" x14ac:dyDescent="0.25">
      <c r="A683" s="31"/>
      <c r="B683" s="31"/>
      <c r="P683" s="182"/>
      <c r="Q683" s="182"/>
      <c r="R683" s="182"/>
      <c r="S683" s="182"/>
      <c r="T683" s="182"/>
      <c r="U683" s="182"/>
    </row>
    <row r="684" spans="1:21" ht="15.75" customHeight="1" x14ac:dyDescent="0.25">
      <c r="A684" s="31"/>
      <c r="B684" s="31"/>
      <c r="P684" s="182"/>
      <c r="Q684" s="182"/>
      <c r="R684" s="182"/>
      <c r="S684" s="182"/>
      <c r="T684" s="182"/>
      <c r="U684" s="182"/>
    </row>
    <row r="685" spans="1:21" ht="15.75" customHeight="1" x14ac:dyDescent="0.25">
      <c r="A685" s="31"/>
      <c r="B685" s="31"/>
      <c r="P685" s="182"/>
      <c r="Q685" s="182"/>
      <c r="R685" s="182"/>
      <c r="S685" s="182"/>
      <c r="T685" s="182"/>
      <c r="U685" s="182"/>
    </row>
    <row r="686" spans="1:21" ht="15.75" customHeight="1" x14ac:dyDescent="0.25">
      <c r="A686" s="31"/>
      <c r="B686" s="31"/>
      <c r="P686" s="182"/>
      <c r="Q686" s="182"/>
      <c r="R686" s="182"/>
      <c r="S686" s="182"/>
      <c r="T686" s="182"/>
      <c r="U686" s="182"/>
    </row>
    <row r="687" spans="1:21" ht="15.75" customHeight="1" x14ac:dyDescent="0.25">
      <c r="A687" s="31"/>
      <c r="B687" s="31"/>
      <c r="P687" s="182"/>
      <c r="Q687" s="182"/>
      <c r="R687" s="182"/>
      <c r="S687" s="182"/>
      <c r="T687" s="182"/>
      <c r="U687" s="182"/>
    </row>
    <row r="688" spans="1:21" ht="15.75" customHeight="1" x14ac:dyDescent="0.25">
      <c r="A688" s="31"/>
      <c r="B688" s="31"/>
      <c r="P688" s="182"/>
      <c r="Q688" s="182"/>
      <c r="R688" s="182"/>
      <c r="S688" s="182"/>
      <c r="T688" s="182"/>
      <c r="U688" s="182"/>
    </row>
    <row r="689" spans="1:21" ht="15.75" customHeight="1" x14ac:dyDescent="0.25">
      <c r="A689" s="31"/>
      <c r="B689" s="31"/>
      <c r="P689" s="182"/>
      <c r="Q689" s="182"/>
      <c r="R689" s="182"/>
      <c r="S689" s="182"/>
      <c r="T689" s="182"/>
      <c r="U689" s="182"/>
    </row>
    <row r="690" spans="1:21" ht="15.75" customHeight="1" x14ac:dyDescent="0.25">
      <c r="A690" s="31"/>
      <c r="B690" s="31"/>
      <c r="P690" s="182"/>
      <c r="Q690" s="182"/>
      <c r="R690" s="182"/>
      <c r="S690" s="182"/>
      <c r="T690" s="182"/>
      <c r="U690" s="182"/>
    </row>
    <row r="691" spans="1:21" ht="15.75" customHeight="1" x14ac:dyDescent="0.25">
      <c r="A691" s="31"/>
      <c r="B691" s="31"/>
      <c r="P691" s="182"/>
      <c r="Q691" s="182"/>
      <c r="R691" s="182"/>
      <c r="S691" s="182"/>
      <c r="T691" s="182"/>
      <c r="U691" s="182"/>
    </row>
    <row r="692" spans="1:21" ht="15.75" customHeight="1" x14ac:dyDescent="0.25">
      <c r="A692" s="31"/>
      <c r="B692" s="31"/>
      <c r="P692" s="182"/>
      <c r="Q692" s="182"/>
      <c r="R692" s="182"/>
      <c r="S692" s="182"/>
      <c r="T692" s="182"/>
      <c r="U692" s="182"/>
    </row>
    <row r="693" spans="1:21" ht="15.75" customHeight="1" x14ac:dyDescent="0.25">
      <c r="A693" s="31"/>
      <c r="B693" s="31"/>
      <c r="P693" s="182"/>
      <c r="Q693" s="182"/>
      <c r="R693" s="182"/>
      <c r="S693" s="182"/>
      <c r="T693" s="182"/>
      <c r="U693" s="182"/>
    </row>
    <row r="694" spans="1:21" ht="15.75" customHeight="1" x14ac:dyDescent="0.25">
      <c r="A694" s="31"/>
      <c r="B694" s="31"/>
      <c r="P694" s="182"/>
      <c r="Q694" s="182"/>
      <c r="R694" s="182"/>
      <c r="S694" s="182"/>
      <c r="T694" s="182"/>
      <c r="U694" s="182"/>
    </row>
    <row r="695" spans="1:21" ht="15.75" customHeight="1" x14ac:dyDescent="0.25">
      <c r="A695" s="31"/>
      <c r="B695" s="31"/>
      <c r="P695" s="182"/>
      <c r="Q695" s="182"/>
      <c r="R695" s="182"/>
      <c r="S695" s="182"/>
      <c r="T695" s="182"/>
      <c r="U695" s="182"/>
    </row>
    <row r="696" spans="1:21" ht="15.75" customHeight="1" x14ac:dyDescent="0.25">
      <c r="A696" s="31"/>
      <c r="B696" s="31"/>
      <c r="P696" s="182"/>
      <c r="Q696" s="182"/>
      <c r="R696" s="182"/>
      <c r="S696" s="182"/>
      <c r="T696" s="182"/>
      <c r="U696" s="182"/>
    </row>
    <row r="697" spans="1:21" ht="15.75" customHeight="1" x14ac:dyDescent="0.25">
      <c r="A697" s="31"/>
      <c r="B697" s="31"/>
      <c r="P697" s="182"/>
      <c r="Q697" s="182"/>
      <c r="R697" s="182"/>
      <c r="S697" s="182"/>
      <c r="T697" s="182"/>
      <c r="U697" s="182"/>
    </row>
    <row r="698" spans="1:21" ht="15.75" customHeight="1" x14ac:dyDescent="0.25">
      <c r="A698" s="31"/>
      <c r="B698" s="31"/>
      <c r="P698" s="182"/>
      <c r="Q698" s="182"/>
      <c r="R698" s="182"/>
      <c r="S698" s="182"/>
      <c r="T698" s="182"/>
      <c r="U698" s="182"/>
    </row>
    <row r="699" spans="1:21" ht="15.75" customHeight="1" x14ac:dyDescent="0.25">
      <c r="A699" s="31"/>
      <c r="B699" s="31"/>
      <c r="P699" s="182"/>
      <c r="Q699" s="182"/>
      <c r="R699" s="182"/>
      <c r="S699" s="182"/>
      <c r="T699" s="182"/>
      <c r="U699" s="182"/>
    </row>
    <row r="700" spans="1:21" ht="15.75" customHeight="1" x14ac:dyDescent="0.25">
      <c r="A700" s="31"/>
      <c r="B700" s="31"/>
      <c r="P700" s="182"/>
      <c r="Q700" s="182"/>
      <c r="R700" s="182"/>
      <c r="S700" s="182"/>
      <c r="T700" s="182"/>
      <c r="U700" s="182"/>
    </row>
    <row r="701" spans="1:21" ht="15.75" customHeight="1" x14ac:dyDescent="0.25">
      <c r="A701" s="31"/>
      <c r="B701" s="31"/>
      <c r="P701" s="182"/>
      <c r="Q701" s="182"/>
      <c r="R701" s="182"/>
      <c r="S701" s="182"/>
      <c r="T701" s="182"/>
      <c r="U701" s="182"/>
    </row>
    <row r="702" spans="1:21" ht="15.75" customHeight="1" x14ac:dyDescent="0.25">
      <c r="A702" s="31"/>
      <c r="B702" s="31"/>
      <c r="P702" s="182"/>
      <c r="Q702" s="182"/>
      <c r="R702" s="182"/>
      <c r="S702" s="182"/>
      <c r="T702" s="182"/>
      <c r="U702" s="182"/>
    </row>
    <row r="703" spans="1:21" ht="15.75" customHeight="1" x14ac:dyDescent="0.25">
      <c r="A703" s="31"/>
      <c r="B703" s="31"/>
      <c r="P703" s="182"/>
      <c r="Q703" s="182"/>
      <c r="R703" s="182"/>
      <c r="S703" s="182"/>
      <c r="T703" s="182"/>
      <c r="U703" s="182"/>
    </row>
    <row r="704" spans="1:21" ht="15.75" customHeight="1" x14ac:dyDescent="0.25">
      <c r="A704" s="31"/>
      <c r="B704" s="31"/>
      <c r="P704" s="182"/>
      <c r="Q704" s="182"/>
      <c r="R704" s="182"/>
      <c r="S704" s="182"/>
      <c r="T704" s="182"/>
      <c r="U704" s="182"/>
    </row>
    <row r="705" spans="1:21" ht="15.75" customHeight="1" x14ac:dyDescent="0.25">
      <c r="A705" s="31"/>
      <c r="B705" s="31"/>
      <c r="P705" s="182"/>
      <c r="Q705" s="182"/>
      <c r="R705" s="182"/>
      <c r="S705" s="182"/>
      <c r="T705" s="182"/>
      <c r="U705" s="182"/>
    </row>
    <row r="706" spans="1:21" ht="15.75" customHeight="1" x14ac:dyDescent="0.25">
      <c r="A706" s="31"/>
      <c r="B706" s="31"/>
      <c r="P706" s="182"/>
      <c r="Q706" s="182"/>
      <c r="R706" s="182"/>
      <c r="S706" s="182"/>
      <c r="T706" s="182"/>
      <c r="U706" s="182"/>
    </row>
    <row r="707" spans="1:21" ht="15.75" customHeight="1" x14ac:dyDescent="0.25">
      <c r="A707" s="31"/>
      <c r="B707" s="31"/>
      <c r="P707" s="182"/>
      <c r="Q707" s="182"/>
      <c r="R707" s="182"/>
      <c r="S707" s="182"/>
      <c r="T707" s="182"/>
      <c r="U707" s="182"/>
    </row>
    <row r="708" spans="1:21" ht="15.75" customHeight="1" x14ac:dyDescent="0.25">
      <c r="A708" s="31"/>
      <c r="B708" s="31"/>
      <c r="P708" s="182"/>
      <c r="Q708" s="182"/>
      <c r="R708" s="182"/>
      <c r="S708" s="182"/>
      <c r="T708" s="182"/>
      <c r="U708" s="182"/>
    </row>
    <row r="709" spans="1:21" ht="15.75" customHeight="1" x14ac:dyDescent="0.25">
      <c r="A709" s="31"/>
      <c r="B709" s="31"/>
      <c r="P709" s="182"/>
      <c r="Q709" s="182"/>
      <c r="R709" s="182"/>
      <c r="S709" s="182"/>
      <c r="T709" s="182"/>
      <c r="U709" s="182"/>
    </row>
    <row r="710" spans="1:21" ht="15.75" customHeight="1" x14ac:dyDescent="0.25">
      <c r="A710" s="31"/>
      <c r="B710" s="31"/>
      <c r="P710" s="182"/>
      <c r="Q710" s="182"/>
      <c r="R710" s="182"/>
      <c r="S710" s="182"/>
      <c r="T710" s="182"/>
      <c r="U710" s="182"/>
    </row>
    <row r="711" spans="1:21" ht="15.75" customHeight="1" x14ac:dyDescent="0.25">
      <c r="A711" s="31"/>
      <c r="B711" s="31"/>
      <c r="P711" s="182"/>
      <c r="Q711" s="182"/>
      <c r="R711" s="182"/>
      <c r="S711" s="182"/>
      <c r="T711" s="182"/>
      <c r="U711" s="182"/>
    </row>
    <row r="712" spans="1:21" ht="15.75" customHeight="1" x14ac:dyDescent="0.25">
      <c r="A712" s="31"/>
      <c r="B712" s="31"/>
      <c r="P712" s="182"/>
      <c r="Q712" s="182"/>
      <c r="R712" s="182"/>
      <c r="S712" s="182"/>
      <c r="T712" s="182"/>
      <c r="U712" s="182"/>
    </row>
    <row r="713" spans="1:21" ht="15.75" customHeight="1" x14ac:dyDescent="0.25">
      <c r="A713" s="31"/>
      <c r="B713" s="31"/>
      <c r="P713" s="182"/>
      <c r="Q713" s="182"/>
      <c r="R713" s="182"/>
      <c r="S713" s="182"/>
      <c r="T713" s="182"/>
      <c r="U713" s="182"/>
    </row>
    <row r="714" spans="1:21" ht="15.75" customHeight="1" x14ac:dyDescent="0.25">
      <c r="A714" s="31"/>
      <c r="B714" s="31"/>
      <c r="P714" s="182"/>
      <c r="Q714" s="182"/>
      <c r="R714" s="182"/>
      <c r="S714" s="182"/>
      <c r="T714" s="182"/>
      <c r="U714" s="182"/>
    </row>
    <row r="715" spans="1:21" ht="15.75" customHeight="1" x14ac:dyDescent="0.25">
      <c r="A715" s="31"/>
      <c r="B715" s="31"/>
      <c r="P715" s="182"/>
      <c r="Q715" s="182"/>
      <c r="R715" s="182"/>
      <c r="S715" s="182"/>
      <c r="T715" s="182"/>
      <c r="U715" s="182"/>
    </row>
    <row r="716" spans="1:21" ht="15.75" customHeight="1" x14ac:dyDescent="0.25">
      <c r="A716" s="31"/>
      <c r="B716" s="31"/>
      <c r="P716" s="182"/>
      <c r="Q716" s="182"/>
      <c r="R716" s="182"/>
      <c r="S716" s="182"/>
      <c r="T716" s="182"/>
      <c r="U716" s="182"/>
    </row>
    <row r="717" spans="1:21" ht="15.75" customHeight="1" x14ac:dyDescent="0.25">
      <c r="A717" s="31"/>
      <c r="B717" s="31"/>
      <c r="P717" s="182"/>
      <c r="Q717" s="182"/>
      <c r="R717" s="182"/>
      <c r="S717" s="182"/>
      <c r="T717" s="182"/>
      <c r="U717" s="182"/>
    </row>
    <row r="718" spans="1:21" ht="15.75" customHeight="1" x14ac:dyDescent="0.25">
      <c r="A718" s="31"/>
      <c r="B718" s="31"/>
      <c r="P718" s="182"/>
      <c r="Q718" s="182"/>
      <c r="R718" s="182"/>
      <c r="S718" s="182"/>
      <c r="T718" s="182"/>
      <c r="U718" s="182"/>
    </row>
    <row r="719" spans="1:21" ht="15.75" customHeight="1" x14ac:dyDescent="0.25">
      <c r="A719" s="31"/>
      <c r="B719" s="31"/>
      <c r="P719" s="182"/>
      <c r="Q719" s="182"/>
      <c r="R719" s="182"/>
      <c r="S719" s="182"/>
      <c r="T719" s="182"/>
      <c r="U719" s="182"/>
    </row>
    <row r="720" spans="1:21" ht="15.75" customHeight="1" x14ac:dyDescent="0.25">
      <c r="A720" s="31"/>
      <c r="B720" s="31"/>
      <c r="P720" s="182"/>
      <c r="Q720" s="182"/>
      <c r="R720" s="182"/>
      <c r="S720" s="182"/>
      <c r="T720" s="182"/>
      <c r="U720" s="182"/>
    </row>
    <row r="721" spans="1:21" ht="15.75" customHeight="1" x14ac:dyDescent="0.25">
      <c r="A721" s="31"/>
      <c r="B721" s="31"/>
      <c r="P721" s="182"/>
      <c r="Q721" s="182"/>
      <c r="R721" s="182"/>
      <c r="S721" s="182"/>
      <c r="T721" s="182"/>
      <c r="U721" s="182"/>
    </row>
    <row r="722" spans="1:21" ht="15.75" customHeight="1" x14ac:dyDescent="0.25">
      <c r="A722" s="31"/>
      <c r="B722" s="31"/>
      <c r="P722" s="182"/>
      <c r="Q722" s="182"/>
      <c r="R722" s="182"/>
      <c r="S722" s="182"/>
      <c r="T722" s="182"/>
      <c r="U722" s="182"/>
    </row>
    <row r="723" spans="1:21" ht="15.75" customHeight="1" x14ac:dyDescent="0.25">
      <c r="A723" s="31"/>
      <c r="B723" s="31"/>
      <c r="P723" s="182"/>
      <c r="Q723" s="182"/>
      <c r="R723" s="182"/>
      <c r="S723" s="182"/>
      <c r="T723" s="182"/>
      <c r="U723" s="182"/>
    </row>
    <row r="724" spans="1:21" ht="15.75" customHeight="1" x14ac:dyDescent="0.25">
      <c r="A724" s="31"/>
      <c r="B724" s="31"/>
      <c r="P724" s="182"/>
      <c r="Q724" s="182"/>
      <c r="R724" s="182"/>
      <c r="S724" s="182"/>
      <c r="T724" s="182"/>
      <c r="U724" s="182"/>
    </row>
    <row r="725" spans="1:21" ht="15.75" customHeight="1" x14ac:dyDescent="0.25">
      <c r="A725" s="31"/>
      <c r="B725" s="31"/>
      <c r="P725" s="182"/>
      <c r="Q725" s="182"/>
      <c r="R725" s="182"/>
      <c r="S725" s="182"/>
      <c r="T725" s="182"/>
      <c r="U725" s="182"/>
    </row>
    <row r="726" spans="1:21" ht="15.75" customHeight="1" x14ac:dyDescent="0.25">
      <c r="A726" s="31"/>
      <c r="B726" s="31"/>
      <c r="P726" s="182"/>
      <c r="Q726" s="182"/>
      <c r="R726" s="182"/>
      <c r="S726" s="182"/>
      <c r="T726" s="182"/>
      <c r="U726" s="182"/>
    </row>
    <row r="727" spans="1:21" ht="15.75" customHeight="1" x14ac:dyDescent="0.25">
      <c r="A727" s="31"/>
      <c r="B727" s="31"/>
      <c r="P727" s="182"/>
      <c r="Q727" s="182"/>
      <c r="R727" s="182"/>
      <c r="S727" s="182"/>
      <c r="T727" s="182"/>
      <c r="U727" s="182"/>
    </row>
    <row r="728" spans="1:21" ht="15.75" customHeight="1" x14ac:dyDescent="0.25">
      <c r="A728" s="31"/>
      <c r="B728" s="31"/>
      <c r="P728" s="182"/>
      <c r="Q728" s="182"/>
      <c r="R728" s="182"/>
      <c r="S728" s="182"/>
      <c r="T728" s="182"/>
      <c r="U728" s="182"/>
    </row>
    <row r="729" spans="1:21" ht="15.75" customHeight="1" x14ac:dyDescent="0.25">
      <c r="A729" s="31"/>
      <c r="B729" s="31"/>
      <c r="P729" s="182"/>
      <c r="Q729" s="182"/>
      <c r="R729" s="182"/>
      <c r="S729" s="182"/>
      <c r="T729" s="182"/>
      <c r="U729" s="182"/>
    </row>
    <row r="730" spans="1:21" ht="15.75" customHeight="1" x14ac:dyDescent="0.25">
      <c r="A730" s="31"/>
      <c r="B730" s="31"/>
      <c r="P730" s="182"/>
      <c r="Q730" s="182"/>
      <c r="R730" s="182"/>
      <c r="S730" s="182"/>
      <c r="T730" s="182"/>
      <c r="U730" s="182"/>
    </row>
    <row r="731" spans="1:21" ht="15.75" customHeight="1" x14ac:dyDescent="0.25">
      <c r="A731" s="31"/>
      <c r="B731" s="31"/>
      <c r="P731" s="182"/>
      <c r="Q731" s="182"/>
      <c r="R731" s="182"/>
      <c r="S731" s="182"/>
      <c r="T731" s="182"/>
      <c r="U731" s="182"/>
    </row>
    <row r="732" spans="1:21" ht="15.75" customHeight="1" x14ac:dyDescent="0.25">
      <c r="A732" s="31"/>
      <c r="B732" s="31"/>
      <c r="P732" s="182"/>
      <c r="Q732" s="182"/>
      <c r="R732" s="182"/>
      <c r="S732" s="182"/>
      <c r="T732" s="182"/>
      <c r="U732" s="182"/>
    </row>
    <row r="733" spans="1:21" ht="15.75" customHeight="1" x14ac:dyDescent="0.25">
      <c r="A733" s="31"/>
      <c r="B733" s="31"/>
      <c r="P733" s="182"/>
      <c r="Q733" s="182"/>
      <c r="R733" s="182"/>
      <c r="S733" s="182"/>
      <c r="T733" s="182"/>
      <c r="U733" s="182"/>
    </row>
    <row r="734" spans="1:21" ht="15.75" customHeight="1" x14ac:dyDescent="0.25">
      <c r="A734" s="31"/>
      <c r="B734" s="31"/>
      <c r="P734" s="182"/>
      <c r="Q734" s="182"/>
      <c r="R734" s="182"/>
      <c r="S734" s="182"/>
      <c r="T734" s="182"/>
      <c r="U734" s="182"/>
    </row>
    <row r="735" spans="1:21" ht="15.75" customHeight="1" x14ac:dyDescent="0.25">
      <c r="A735" s="31"/>
      <c r="B735" s="31"/>
      <c r="P735" s="182"/>
      <c r="Q735" s="182"/>
      <c r="R735" s="182"/>
      <c r="S735" s="182"/>
      <c r="T735" s="182"/>
      <c r="U735" s="182"/>
    </row>
    <row r="736" spans="1:21" ht="15.75" customHeight="1" x14ac:dyDescent="0.25">
      <c r="A736" s="31"/>
      <c r="B736" s="31"/>
      <c r="P736" s="182"/>
      <c r="Q736" s="182"/>
      <c r="R736" s="182"/>
      <c r="S736" s="182"/>
      <c r="T736" s="182"/>
      <c r="U736" s="182"/>
    </row>
    <row r="737" spans="1:21" ht="15.75" customHeight="1" x14ac:dyDescent="0.25">
      <c r="A737" s="31"/>
      <c r="B737" s="31"/>
      <c r="P737" s="182"/>
      <c r="Q737" s="182"/>
      <c r="R737" s="182"/>
      <c r="S737" s="182"/>
      <c r="T737" s="182"/>
      <c r="U737" s="182"/>
    </row>
    <row r="738" spans="1:21" ht="15.75" customHeight="1" x14ac:dyDescent="0.25">
      <c r="A738" s="31"/>
      <c r="B738" s="31"/>
      <c r="P738" s="182"/>
      <c r="Q738" s="182"/>
      <c r="R738" s="182"/>
      <c r="S738" s="182"/>
      <c r="T738" s="182"/>
      <c r="U738" s="182"/>
    </row>
    <row r="739" spans="1:21" ht="15.75" customHeight="1" x14ac:dyDescent="0.25">
      <c r="A739" s="31"/>
      <c r="B739" s="31"/>
      <c r="P739" s="182"/>
      <c r="Q739" s="182"/>
      <c r="R739" s="182"/>
      <c r="S739" s="182"/>
      <c r="T739" s="182"/>
      <c r="U739" s="182"/>
    </row>
    <row r="740" spans="1:21" ht="15.75" customHeight="1" x14ac:dyDescent="0.25">
      <c r="A740" s="31"/>
      <c r="B740" s="31"/>
      <c r="P740" s="182"/>
      <c r="Q740" s="182"/>
      <c r="R740" s="182"/>
      <c r="S740" s="182"/>
      <c r="T740" s="182"/>
      <c r="U740" s="182"/>
    </row>
    <row r="741" spans="1:21" ht="15.75" customHeight="1" x14ac:dyDescent="0.25">
      <c r="A741" s="31"/>
      <c r="B741" s="31"/>
      <c r="P741" s="182"/>
      <c r="Q741" s="182"/>
      <c r="R741" s="182"/>
      <c r="S741" s="182"/>
      <c r="T741" s="182"/>
      <c r="U741" s="182"/>
    </row>
    <row r="742" spans="1:21" ht="15.75" customHeight="1" x14ac:dyDescent="0.25">
      <c r="A742" s="31"/>
      <c r="B742" s="31"/>
      <c r="P742" s="182"/>
      <c r="Q742" s="182"/>
      <c r="R742" s="182"/>
      <c r="S742" s="182"/>
      <c r="T742" s="182"/>
      <c r="U742" s="182"/>
    </row>
    <row r="743" spans="1:21" ht="15.75" customHeight="1" x14ac:dyDescent="0.25">
      <c r="A743" s="31"/>
      <c r="B743" s="31"/>
      <c r="P743" s="182"/>
      <c r="Q743" s="182"/>
      <c r="R743" s="182"/>
      <c r="S743" s="182"/>
      <c r="T743" s="182"/>
      <c r="U743" s="182"/>
    </row>
    <row r="744" spans="1:21" ht="15.75" customHeight="1" x14ac:dyDescent="0.25">
      <c r="A744" s="31"/>
      <c r="B744" s="31"/>
      <c r="P744" s="182"/>
      <c r="Q744" s="182"/>
      <c r="R744" s="182"/>
      <c r="S744" s="182"/>
      <c r="T744" s="182"/>
      <c r="U744" s="182"/>
    </row>
    <row r="745" spans="1:21" ht="15.75" customHeight="1" x14ac:dyDescent="0.25">
      <c r="A745" s="31"/>
      <c r="B745" s="31"/>
      <c r="P745" s="182"/>
      <c r="Q745" s="182"/>
      <c r="R745" s="182"/>
      <c r="S745" s="182"/>
      <c r="T745" s="182"/>
      <c r="U745" s="182"/>
    </row>
    <row r="746" spans="1:21" ht="15.75" customHeight="1" x14ac:dyDescent="0.25">
      <c r="A746" s="31"/>
      <c r="B746" s="31"/>
      <c r="P746" s="182"/>
      <c r="Q746" s="182"/>
      <c r="R746" s="182"/>
      <c r="S746" s="182"/>
      <c r="T746" s="182"/>
      <c r="U746" s="182"/>
    </row>
    <row r="747" spans="1:21" ht="15.75" customHeight="1" x14ac:dyDescent="0.25">
      <c r="A747" s="31"/>
      <c r="B747" s="31"/>
      <c r="P747" s="182"/>
      <c r="Q747" s="182"/>
      <c r="R747" s="182"/>
      <c r="S747" s="182"/>
      <c r="T747" s="182"/>
      <c r="U747" s="182"/>
    </row>
    <row r="748" spans="1:21" ht="15.75" customHeight="1" x14ac:dyDescent="0.25">
      <c r="A748" s="31"/>
      <c r="B748" s="31"/>
      <c r="P748" s="182"/>
      <c r="Q748" s="182"/>
      <c r="R748" s="182"/>
      <c r="S748" s="182"/>
      <c r="T748" s="182"/>
      <c r="U748" s="182"/>
    </row>
    <row r="749" spans="1:21" ht="15.75" customHeight="1" x14ac:dyDescent="0.25">
      <c r="A749" s="31"/>
      <c r="B749" s="31"/>
      <c r="P749" s="182"/>
      <c r="Q749" s="182"/>
      <c r="R749" s="182"/>
      <c r="S749" s="182"/>
      <c r="T749" s="182"/>
      <c r="U749" s="182"/>
    </row>
    <row r="750" spans="1:21" ht="15.75" customHeight="1" x14ac:dyDescent="0.25">
      <c r="A750" s="31"/>
      <c r="B750" s="31"/>
      <c r="P750" s="182"/>
      <c r="Q750" s="182"/>
      <c r="R750" s="182"/>
      <c r="S750" s="182"/>
      <c r="T750" s="182"/>
      <c r="U750" s="182"/>
    </row>
    <row r="751" spans="1:21" ht="15.75" customHeight="1" x14ac:dyDescent="0.25">
      <c r="A751" s="31"/>
      <c r="B751" s="31"/>
      <c r="P751" s="182"/>
      <c r="Q751" s="182"/>
      <c r="R751" s="182"/>
      <c r="S751" s="182"/>
      <c r="T751" s="182"/>
      <c r="U751" s="182"/>
    </row>
    <row r="752" spans="1:21" ht="15.75" customHeight="1" x14ac:dyDescent="0.25">
      <c r="A752" s="31"/>
      <c r="B752" s="31"/>
      <c r="P752" s="182"/>
      <c r="Q752" s="182"/>
      <c r="R752" s="182"/>
      <c r="S752" s="182"/>
      <c r="T752" s="182"/>
      <c r="U752" s="182"/>
    </row>
    <row r="753" spans="1:21" ht="15.75" customHeight="1" x14ac:dyDescent="0.25">
      <c r="A753" s="31"/>
      <c r="B753" s="31"/>
      <c r="P753" s="182"/>
      <c r="Q753" s="182"/>
      <c r="R753" s="182"/>
      <c r="S753" s="182"/>
      <c r="T753" s="182"/>
      <c r="U753" s="182"/>
    </row>
    <row r="754" spans="1:21" ht="15.75" customHeight="1" x14ac:dyDescent="0.25">
      <c r="A754" s="31"/>
      <c r="B754" s="31"/>
      <c r="P754" s="182"/>
      <c r="Q754" s="182"/>
      <c r="R754" s="182"/>
      <c r="S754" s="182"/>
      <c r="T754" s="182"/>
      <c r="U754" s="182"/>
    </row>
    <row r="755" spans="1:21" ht="15.75" customHeight="1" x14ac:dyDescent="0.25">
      <c r="A755" s="31"/>
      <c r="B755" s="31"/>
      <c r="P755" s="182"/>
      <c r="Q755" s="182"/>
      <c r="R755" s="182"/>
      <c r="S755" s="182"/>
      <c r="T755" s="182"/>
      <c r="U755" s="182"/>
    </row>
    <row r="756" spans="1:21" ht="15.75" customHeight="1" x14ac:dyDescent="0.25">
      <c r="A756" s="31"/>
      <c r="B756" s="31"/>
      <c r="P756" s="182"/>
      <c r="Q756" s="182"/>
      <c r="R756" s="182"/>
      <c r="S756" s="182"/>
      <c r="T756" s="182"/>
      <c r="U756" s="182"/>
    </row>
    <row r="757" spans="1:21" ht="15.75" customHeight="1" x14ac:dyDescent="0.25">
      <c r="A757" s="31"/>
      <c r="B757" s="31"/>
      <c r="P757" s="182"/>
      <c r="Q757" s="182"/>
      <c r="R757" s="182"/>
      <c r="S757" s="182"/>
      <c r="T757" s="182"/>
      <c r="U757" s="182"/>
    </row>
    <row r="758" spans="1:21" ht="15.75" customHeight="1" x14ac:dyDescent="0.25">
      <c r="A758" s="31"/>
      <c r="B758" s="31"/>
      <c r="P758" s="182"/>
      <c r="Q758" s="182"/>
      <c r="R758" s="182"/>
      <c r="S758" s="182"/>
      <c r="T758" s="182"/>
      <c r="U758" s="182"/>
    </row>
    <row r="759" spans="1:21" ht="15.75" customHeight="1" x14ac:dyDescent="0.25">
      <c r="A759" s="31"/>
      <c r="B759" s="31"/>
      <c r="P759" s="182"/>
      <c r="Q759" s="182"/>
      <c r="R759" s="182"/>
      <c r="S759" s="182"/>
      <c r="T759" s="182"/>
      <c r="U759" s="182"/>
    </row>
    <row r="760" spans="1:21" ht="15.75" customHeight="1" x14ac:dyDescent="0.25">
      <c r="A760" s="31"/>
      <c r="B760" s="31"/>
      <c r="P760" s="182"/>
      <c r="Q760" s="182"/>
      <c r="R760" s="182"/>
      <c r="S760" s="182"/>
      <c r="T760" s="182"/>
      <c r="U760" s="182"/>
    </row>
    <row r="761" spans="1:21" ht="15.75" customHeight="1" x14ac:dyDescent="0.25">
      <c r="A761" s="31"/>
      <c r="B761" s="31"/>
      <c r="P761" s="182"/>
      <c r="Q761" s="182"/>
      <c r="R761" s="182"/>
      <c r="S761" s="182"/>
      <c r="T761" s="182"/>
      <c r="U761" s="182"/>
    </row>
    <row r="762" spans="1:21" ht="15.75" customHeight="1" x14ac:dyDescent="0.25">
      <c r="A762" s="31"/>
      <c r="B762" s="31"/>
      <c r="P762" s="182"/>
      <c r="Q762" s="182"/>
      <c r="R762" s="182"/>
      <c r="S762" s="182"/>
      <c r="T762" s="182"/>
      <c r="U762" s="182"/>
    </row>
    <row r="763" spans="1:21" ht="15.75" customHeight="1" x14ac:dyDescent="0.25">
      <c r="A763" s="31"/>
      <c r="B763" s="31"/>
      <c r="P763" s="182"/>
      <c r="Q763" s="182"/>
      <c r="R763" s="182"/>
      <c r="S763" s="182"/>
      <c r="T763" s="182"/>
      <c r="U763" s="182"/>
    </row>
    <row r="764" spans="1:21" ht="15.75" customHeight="1" x14ac:dyDescent="0.25">
      <c r="A764" s="31"/>
      <c r="B764" s="31"/>
      <c r="P764" s="182"/>
      <c r="Q764" s="182"/>
      <c r="R764" s="182"/>
      <c r="S764" s="182"/>
      <c r="T764" s="182"/>
      <c r="U764" s="182"/>
    </row>
    <row r="765" spans="1:21" ht="15.75" customHeight="1" x14ac:dyDescent="0.25">
      <c r="A765" s="31"/>
      <c r="B765" s="31"/>
      <c r="P765" s="182"/>
      <c r="Q765" s="182"/>
      <c r="R765" s="182"/>
      <c r="S765" s="182"/>
      <c r="T765" s="182"/>
      <c r="U765" s="182"/>
    </row>
    <row r="766" spans="1:21" ht="15.75" customHeight="1" x14ac:dyDescent="0.25">
      <c r="A766" s="31"/>
      <c r="B766" s="31"/>
      <c r="P766" s="182"/>
      <c r="Q766" s="182"/>
      <c r="R766" s="182"/>
      <c r="S766" s="182"/>
      <c r="T766" s="182"/>
      <c r="U766" s="182"/>
    </row>
    <row r="767" spans="1:21" ht="15.75" customHeight="1" x14ac:dyDescent="0.25">
      <c r="A767" s="31"/>
      <c r="B767" s="31"/>
      <c r="P767" s="182"/>
      <c r="Q767" s="182"/>
      <c r="R767" s="182"/>
      <c r="S767" s="182"/>
      <c r="T767" s="182"/>
      <c r="U767" s="182"/>
    </row>
    <row r="768" spans="1:21" ht="15.75" customHeight="1" x14ac:dyDescent="0.25">
      <c r="A768" s="31"/>
      <c r="B768" s="31"/>
      <c r="P768" s="182"/>
      <c r="Q768" s="182"/>
      <c r="R768" s="182"/>
      <c r="S768" s="182"/>
      <c r="T768" s="182"/>
      <c r="U768" s="182"/>
    </row>
    <row r="769" spans="1:21" ht="15.75" customHeight="1" x14ac:dyDescent="0.25">
      <c r="A769" s="31"/>
      <c r="B769" s="31"/>
      <c r="P769" s="182"/>
      <c r="Q769" s="182"/>
      <c r="R769" s="182"/>
      <c r="S769" s="182"/>
      <c r="T769" s="182"/>
      <c r="U769" s="182"/>
    </row>
    <row r="770" spans="1:21" ht="15.75" customHeight="1" x14ac:dyDescent="0.25">
      <c r="A770" s="31"/>
      <c r="B770" s="31"/>
      <c r="P770" s="182"/>
      <c r="Q770" s="182"/>
      <c r="R770" s="182"/>
      <c r="S770" s="182"/>
      <c r="T770" s="182"/>
      <c r="U770" s="182"/>
    </row>
    <row r="771" spans="1:21" ht="15.75" customHeight="1" x14ac:dyDescent="0.25">
      <c r="A771" s="31"/>
      <c r="B771" s="31"/>
      <c r="P771" s="182"/>
      <c r="Q771" s="182"/>
      <c r="R771" s="182"/>
      <c r="S771" s="182"/>
      <c r="T771" s="182"/>
      <c r="U771" s="182"/>
    </row>
    <row r="772" spans="1:21" ht="15.75" customHeight="1" x14ac:dyDescent="0.25">
      <c r="A772" s="31"/>
      <c r="B772" s="31"/>
      <c r="P772" s="182"/>
      <c r="Q772" s="182"/>
      <c r="R772" s="182"/>
      <c r="S772" s="182"/>
      <c r="T772" s="182"/>
      <c r="U772" s="182"/>
    </row>
    <row r="773" spans="1:21" ht="15.75" customHeight="1" x14ac:dyDescent="0.25">
      <c r="A773" s="31"/>
      <c r="B773" s="31"/>
      <c r="P773" s="182"/>
      <c r="Q773" s="182"/>
      <c r="R773" s="182"/>
      <c r="S773" s="182"/>
      <c r="T773" s="182"/>
      <c r="U773" s="182"/>
    </row>
    <row r="774" spans="1:21" ht="15.75" customHeight="1" x14ac:dyDescent="0.25">
      <c r="A774" s="31"/>
      <c r="B774" s="31"/>
      <c r="P774" s="182"/>
      <c r="Q774" s="182"/>
      <c r="R774" s="182"/>
      <c r="S774" s="182"/>
      <c r="T774" s="182"/>
      <c r="U774" s="182"/>
    </row>
    <row r="775" spans="1:21" ht="15.75" customHeight="1" x14ac:dyDescent="0.25">
      <c r="A775" s="31"/>
      <c r="B775" s="31"/>
      <c r="P775" s="182"/>
      <c r="Q775" s="182"/>
      <c r="R775" s="182"/>
      <c r="S775" s="182"/>
      <c r="T775" s="182"/>
      <c r="U775" s="182"/>
    </row>
    <row r="776" spans="1:21" ht="15.75" customHeight="1" x14ac:dyDescent="0.25">
      <c r="A776" s="31"/>
      <c r="B776" s="31"/>
      <c r="P776" s="182"/>
      <c r="Q776" s="182"/>
      <c r="R776" s="182"/>
      <c r="S776" s="182"/>
      <c r="T776" s="182"/>
      <c r="U776" s="182"/>
    </row>
    <row r="777" spans="1:21" ht="15.75" customHeight="1" x14ac:dyDescent="0.25">
      <c r="A777" s="31"/>
      <c r="B777" s="31"/>
      <c r="P777" s="182"/>
      <c r="Q777" s="182"/>
      <c r="R777" s="182"/>
      <c r="S777" s="182"/>
      <c r="T777" s="182"/>
      <c r="U777" s="182"/>
    </row>
    <row r="778" spans="1:21" ht="15.75" customHeight="1" x14ac:dyDescent="0.25">
      <c r="A778" s="31"/>
      <c r="B778" s="31"/>
      <c r="P778" s="182"/>
      <c r="Q778" s="182"/>
      <c r="R778" s="182"/>
      <c r="S778" s="182"/>
      <c r="T778" s="182"/>
      <c r="U778" s="182"/>
    </row>
    <row r="779" spans="1:21" ht="15.75" customHeight="1" x14ac:dyDescent="0.25">
      <c r="A779" s="31"/>
      <c r="B779" s="31"/>
      <c r="P779" s="182"/>
      <c r="Q779" s="182"/>
      <c r="R779" s="182"/>
      <c r="S779" s="182"/>
      <c r="T779" s="182"/>
      <c r="U779" s="182"/>
    </row>
    <row r="780" spans="1:21" ht="15.75" customHeight="1" x14ac:dyDescent="0.25">
      <c r="A780" s="31"/>
      <c r="B780" s="31"/>
      <c r="P780" s="182"/>
      <c r="Q780" s="182"/>
      <c r="R780" s="182"/>
      <c r="S780" s="182"/>
      <c r="T780" s="182"/>
      <c r="U780" s="182"/>
    </row>
    <row r="781" spans="1:21" ht="15.75" customHeight="1" x14ac:dyDescent="0.25">
      <c r="A781" s="31"/>
      <c r="B781" s="31"/>
      <c r="P781" s="182"/>
      <c r="Q781" s="182"/>
      <c r="R781" s="182"/>
      <c r="S781" s="182"/>
      <c r="T781" s="182"/>
      <c r="U781" s="182"/>
    </row>
    <row r="782" spans="1:21" ht="15.75" customHeight="1" x14ac:dyDescent="0.25">
      <c r="A782" s="31"/>
      <c r="B782" s="31"/>
      <c r="P782" s="182"/>
      <c r="Q782" s="182"/>
      <c r="R782" s="182"/>
      <c r="S782" s="182"/>
      <c r="T782" s="182"/>
      <c r="U782" s="182"/>
    </row>
    <row r="783" spans="1:21" ht="15.75" customHeight="1" x14ac:dyDescent="0.25">
      <c r="A783" s="31"/>
      <c r="B783" s="31"/>
      <c r="P783" s="182"/>
      <c r="Q783" s="182"/>
      <c r="R783" s="182"/>
      <c r="S783" s="182"/>
      <c r="T783" s="182"/>
      <c r="U783" s="182"/>
    </row>
    <row r="784" spans="1:21" ht="15.75" customHeight="1" x14ac:dyDescent="0.25">
      <c r="A784" s="31"/>
      <c r="B784" s="31"/>
      <c r="P784" s="182"/>
      <c r="Q784" s="182"/>
      <c r="R784" s="182"/>
      <c r="S784" s="182"/>
      <c r="T784" s="182"/>
      <c r="U784" s="182"/>
    </row>
    <row r="785" spans="1:21" ht="15.75" customHeight="1" x14ac:dyDescent="0.25">
      <c r="A785" s="31"/>
      <c r="B785" s="31"/>
      <c r="P785" s="182"/>
      <c r="Q785" s="182"/>
      <c r="R785" s="182"/>
      <c r="S785" s="182"/>
      <c r="T785" s="182"/>
      <c r="U785" s="182"/>
    </row>
    <row r="786" spans="1:21" ht="15.75" customHeight="1" x14ac:dyDescent="0.25">
      <c r="A786" s="31"/>
      <c r="B786" s="31"/>
      <c r="P786" s="182"/>
      <c r="Q786" s="182"/>
      <c r="R786" s="182"/>
      <c r="S786" s="182"/>
      <c r="T786" s="182"/>
      <c r="U786" s="182"/>
    </row>
    <row r="787" spans="1:21" ht="15.75" customHeight="1" x14ac:dyDescent="0.25">
      <c r="A787" s="31"/>
      <c r="B787" s="31"/>
      <c r="P787" s="182"/>
      <c r="Q787" s="182"/>
      <c r="R787" s="182"/>
      <c r="S787" s="182"/>
      <c r="T787" s="182"/>
      <c r="U787" s="182"/>
    </row>
    <row r="788" spans="1:21" ht="15.75" customHeight="1" x14ac:dyDescent="0.25">
      <c r="A788" s="31"/>
      <c r="B788" s="31"/>
      <c r="P788" s="182"/>
      <c r="Q788" s="182"/>
      <c r="R788" s="182"/>
      <c r="S788" s="182"/>
      <c r="T788" s="182"/>
      <c r="U788" s="182"/>
    </row>
    <row r="789" spans="1:21" ht="15.75" customHeight="1" x14ac:dyDescent="0.25">
      <c r="A789" s="31"/>
      <c r="B789" s="31"/>
      <c r="P789" s="182"/>
      <c r="Q789" s="182"/>
      <c r="R789" s="182"/>
      <c r="S789" s="182"/>
      <c r="T789" s="182"/>
      <c r="U789" s="182"/>
    </row>
    <row r="790" spans="1:21" ht="15.75" customHeight="1" x14ac:dyDescent="0.25">
      <c r="A790" s="31"/>
      <c r="B790" s="31"/>
      <c r="P790" s="182"/>
      <c r="Q790" s="182"/>
      <c r="R790" s="182"/>
      <c r="S790" s="182"/>
      <c r="T790" s="182"/>
      <c r="U790" s="182"/>
    </row>
    <row r="791" spans="1:21" ht="15.75" customHeight="1" x14ac:dyDescent="0.25">
      <c r="A791" s="31"/>
      <c r="B791" s="31"/>
      <c r="P791" s="182"/>
      <c r="Q791" s="182"/>
      <c r="R791" s="182"/>
      <c r="S791" s="182"/>
      <c r="T791" s="182"/>
      <c r="U791" s="182"/>
    </row>
    <row r="792" spans="1:21" ht="15.75" customHeight="1" x14ac:dyDescent="0.25">
      <c r="A792" s="31"/>
      <c r="B792" s="31"/>
      <c r="P792" s="182"/>
      <c r="Q792" s="182"/>
      <c r="R792" s="182"/>
      <c r="S792" s="182"/>
      <c r="T792" s="182"/>
      <c r="U792" s="182"/>
    </row>
    <row r="793" spans="1:21" ht="15.75" customHeight="1" x14ac:dyDescent="0.25">
      <c r="A793" s="31"/>
      <c r="B793" s="31"/>
      <c r="P793" s="182"/>
      <c r="Q793" s="182"/>
      <c r="R793" s="182"/>
      <c r="S793" s="182"/>
      <c r="T793" s="182"/>
      <c r="U793" s="182"/>
    </row>
    <row r="794" spans="1:21" ht="15.75" customHeight="1" x14ac:dyDescent="0.25">
      <c r="A794" s="31"/>
      <c r="B794" s="31"/>
      <c r="P794" s="182"/>
      <c r="Q794" s="182"/>
      <c r="R794" s="182"/>
      <c r="S794" s="182"/>
      <c r="T794" s="182"/>
      <c r="U794" s="182"/>
    </row>
    <row r="795" spans="1:21" ht="15.75" customHeight="1" x14ac:dyDescent="0.25">
      <c r="A795" s="31"/>
      <c r="B795" s="31"/>
      <c r="P795" s="182"/>
      <c r="Q795" s="182"/>
      <c r="R795" s="182"/>
      <c r="S795" s="182"/>
      <c r="T795" s="182"/>
      <c r="U795" s="182"/>
    </row>
    <row r="796" spans="1:21" ht="15.75" customHeight="1" x14ac:dyDescent="0.25">
      <c r="A796" s="31"/>
      <c r="B796" s="31"/>
      <c r="P796" s="182"/>
      <c r="Q796" s="182"/>
      <c r="R796" s="182"/>
      <c r="S796" s="182"/>
      <c r="T796" s="182"/>
      <c r="U796" s="182"/>
    </row>
    <row r="797" spans="1:21" ht="15.75" customHeight="1" x14ac:dyDescent="0.25">
      <c r="A797" s="31"/>
      <c r="B797" s="31"/>
      <c r="P797" s="182"/>
      <c r="Q797" s="182"/>
      <c r="R797" s="182"/>
      <c r="S797" s="182"/>
      <c r="T797" s="182"/>
      <c r="U797" s="182"/>
    </row>
    <row r="798" spans="1:21" ht="15.75" customHeight="1" x14ac:dyDescent="0.25">
      <c r="A798" s="31"/>
      <c r="B798" s="31"/>
      <c r="P798" s="182"/>
      <c r="Q798" s="182"/>
      <c r="R798" s="182"/>
      <c r="S798" s="182"/>
      <c r="T798" s="182"/>
      <c r="U798" s="182"/>
    </row>
    <row r="799" spans="1:21" ht="15.75" customHeight="1" x14ac:dyDescent="0.25">
      <c r="A799" s="31"/>
      <c r="B799" s="31"/>
      <c r="P799" s="182"/>
      <c r="Q799" s="182"/>
      <c r="R799" s="182"/>
      <c r="S799" s="182"/>
      <c r="T799" s="182"/>
      <c r="U799" s="182"/>
    </row>
    <row r="800" spans="1:21" ht="15.75" customHeight="1" x14ac:dyDescent="0.25">
      <c r="A800" s="31"/>
      <c r="B800" s="31"/>
      <c r="P800" s="182"/>
      <c r="Q800" s="182"/>
      <c r="R800" s="182"/>
      <c r="S800" s="182"/>
      <c r="T800" s="182"/>
      <c r="U800" s="182"/>
    </row>
    <row r="801" spans="1:21" ht="15.75" customHeight="1" x14ac:dyDescent="0.25">
      <c r="A801" s="31"/>
      <c r="B801" s="31"/>
      <c r="P801" s="182"/>
      <c r="Q801" s="182"/>
      <c r="R801" s="182"/>
      <c r="S801" s="182"/>
      <c r="T801" s="182"/>
      <c r="U801" s="182"/>
    </row>
    <row r="802" spans="1:21" ht="15.75" customHeight="1" x14ac:dyDescent="0.25">
      <c r="A802" s="31"/>
      <c r="B802" s="31"/>
      <c r="P802" s="182"/>
      <c r="Q802" s="182"/>
      <c r="R802" s="182"/>
      <c r="S802" s="182"/>
      <c r="T802" s="182"/>
      <c r="U802" s="182"/>
    </row>
    <row r="803" spans="1:21" ht="15.75" customHeight="1" x14ac:dyDescent="0.25">
      <c r="A803" s="31"/>
      <c r="B803" s="31"/>
      <c r="P803" s="182"/>
      <c r="Q803" s="182"/>
      <c r="R803" s="182"/>
      <c r="S803" s="182"/>
      <c r="T803" s="182"/>
      <c r="U803" s="182"/>
    </row>
    <row r="804" spans="1:21" ht="15.75" customHeight="1" x14ac:dyDescent="0.25">
      <c r="A804" s="31"/>
      <c r="B804" s="31"/>
      <c r="P804" s="182"/>
      <c r="Q804" s="182"/>
      <c r="R804" s="182"/>
      <c r="S804" s="182"/>
      <c r="T804" s="182"/>
      <c r="U804" s="182"/>
    </row>
    <row r="805" spans="1:21" ht="15.75" customHeight="1" x14ac:dyDescent="0.25">
      <c r="A805" s="31"/>
      <c r="B805" s="31"/>
      <c r="P805" s="182"/>
      <c r="Q805" s="182"/>
      <c r="R805" s="182"/>
      <c r="S805" s="182"/>
      <c r="T805" s="182"/>
      <c r="U805" s="182"/>
    </row>
    <row r="806" spans="1:21" ht="15.75" customHeight="1" x14ac:dyDescent="0.25">
      <c r="A806" s="31"/>
      <c r="B806" s="31"/>
      <c r="P806" s="182"/>
      <c r="Q806" s="182"/>
      <c r="R806" s="182"/>
      <c r="S806" s="182"/>
      <c r="T806" s="182"/>
      <c r="U806" s="182"/>
    </row>
    <row r="807" spans="1:21" ht="15.75" customHeight="1" x14ac:dyDescent="0.25">
      <c r="A807" s="31"/>
      <c r="B807" s="31"/>
      <c r="P807" s="182"/>
      <c r="Q807" s="182"/>
      <c r="R807" s="182"/>
      <c r="S807" s="182"/>
      <c r="T807" s="182"/>
      <c r="U807" s="182"/>
    </row>
    <row r="808" spans="1:21" ht="15.75" customHeight="1" x14ac:dyDescent="0.25">
      <c r="A808" s="31"/>
      <c r="B808" s="31"/>
      <c r="P808" s="182"/>
      <c r="Q808" s="182"/>
      <c r="R808" s="182"/>
      <c r="S808" s="182"/>
      <c r="T808" s="182"/>
      <c r="U808" s="182"/>
    </row>
    <row r="809" spans="1:21" ht="15.75" customHeight="1" x14ac:dyDescent="0.25">
      <c r="A809" s="31"/>
      <c r="B809" s="31"/>
      <c r="P809" s="182"/>
      <c r="Q809" s="182"/>
      <c r="R809" s="182"/>
      <c r="S809" s="182"/>
      <c r="T809" s="182"/>
      <c r="U809" s="182"/>
    </row>
    <row r="810" spans="1:21" ht="15.75" customHeight="1" x14ac:dyDescent="0.25">
      <c r="A810" s="31"/>
      <c r="B810" s="31"/>
      <c r="P810" s="182"/>
      <c r="Q810" s="182"/>
      <c r="R810" s="182"/>
      <c r="S810" s="182"/>
      <c r="T810" s="182"/>
      <c r="U810" s="182"/>
    </row>
    <row r="811" spans="1:21" ht="15.75" customHeight="1" x14ac:dyDescent="0.25">
      <c r="A811" s="31"/>
      <c r="B811" s="31"/>
      <c r="P811" s="182"/>
      <c r="Q811" s="182"/>
      <c r="R811" s="182"/>
      <c r="S811" s="182"/>
      <c r="T811" s="182"/>
      <c r="U811" s="182"/>
    </row>
    <row r="812" spans="1:21" ht="15.75" customHeight="1" x14ac:dyDescent="0.25">
      <c r="A812" s="31"/>
      <c r="B812" s="31"/>
      <c r="P812" s="182"/>
      <c r="Q812" s="182"/>
      <c r="R812" s="182"/>
      <c r="S812" s="182"/>
      <c r="T812" s="182"/>
      <c r="U812" s="182"/>
    </row>
    <row r="813" spans="1:21" ht="15.75" customHeight="1" x14ac:dyDescent="0.25">
      <c r="A813" s="31"/>
      <c r="B813" s="31"/>
      <c r="P813" s="182"/>
      <c r="Q813" s="182"/>
      <c r="R813" s="182"/>
      <c r="S813" s="182"/>
      <c r="T813" s="182"/>
      <c r="U813" s="182"/>
    </row>
    <row r="814" spans="1:21" ht="15.75" customHeight="1" x14ac:dyDescent="0.25">
      <c r="A814" s="31"/>
      <c r="B814" s="31"/>
      <c r="P814" s="182"/>
      <c r="Q814" s="182"/>
      <c r="R814" s="182"/>
      <c r="S814" s="182"/>
      <c r="T814" s="182"/>
      <c r="U814" s="182"/>
    </row>
    <row r="815" spans="1:21" ht="15.75" customHeight="1" x14ac:dyDescent="0.25">
      <c r="A815" s="31"/>
      <c r="B815" s="31"/>
      <c r="P815" s="182"/>
      <c r="Q815" s="182"/>
      <c r="R815" s="182"/>
      <c r="S815" s="182"/>
      <c r="T815" s="182"/>
      <c r="U815" s="182"/>
    </row>
    <row r="816" spans="1:21" ht="15.75" customHeight="1" x14ac:dyDescent="0.25">
      <c r="A816" s="31"/>
      <c r="B816" s="31"/>
      <c r="P816" s="182"/>
      <c r="Q816" s="182"/>
      <c r="R816" s="182"/>
      <c r="S816" s="182"/>
      <c r="T816" s="182"/>
      <c r="U816" s="182"/>
    </row>
    <row r="817" spans="1:21" ht="15.75" customHeight="1" x14ac:dyDescent="0.25">
      <c r="A817" s="31"/>
      <c r="B817" s="31"/>
      <c r="P817" s="182"/>
      <c r="Q817" s="182"/>
      <c r="R817" s="182"/>
      <c r="S817" s="182"/>
      <c r="T817" s="182"/>
      <c r="U817" s="182"/>
    </row>
    <row r="818" spans="1:21" ht="15.75" customHeight="1" x14ac:dyDescent="0.25">
      <c r="A818" s="31"/>
      <c r="B818" s="31"/>
      <c r="P818" s="182"/>
      <c r="Q818" s="182"/>
      <c r="R818" s="182"/>
      <c r="S818" s="182"/>
      <c r="T818" s="182"/>
      <c r="U818" s="182"/>
    </row>
    <row r="819" spans="1:21" ht="15.75" customHeight="1" x14ac:dyDescent="0.25">
      <c r="A819" s="31"/>
      <c r="B819" s="31"/>
      <c r="P819" s="182"/>
      <c r="Q819" s="182"/>
      <c r="R819" s="182"/>
      <c r="S819" s="182"/>
      <c r="T819" s="182"/>
      <c r="U819" s="182"/>
    </row>
    <row r="820" spans="1:21" ht="15.75" customHeight="1" x14ac:dyDescent="0.25">
      <c r="A820" s="31"/>
      <c r="B820" s="31"/>
      <c r="P820" s="182"/>
      <c r="Q820" s="182"/>
      <c r="R820" s="182"/>
      <c r="S820" s="182"/>
      <c r="T820" s="182"/>
      <c r="U820" s="182"/>
    </row>
    <row r="821" spans="1:21" ht="15.75" customHeight="1" x14ac:dyDescent="0.25">
      <c r="A821" s="31"/>
      <c r="B821" s="31"/>
      <c r="P821" s="182"/>
      <c r="Q821" s="182"/>
      <c r="R821" s="182"/>
      <c r="S821" s="182"/>
      <c r="T821" s="182"/>
      <c r="U821" s="182"/>
    </row>
    <row r="822" spans="1:21" ht="15.75" customHeight="1" x14ac:dyDescent="0.25">
      <c r="A822" s="31"/>
      <c r="B822" s="31"/>
      <c r="P822" s="182"/>
      <c r="Q822" s="182"/>
      <c r="R822" s="182"/>
      <c r="S822" s="182"/>
      <c r="T822" s="182"/>
      <c r="U822" s="182"/>
    </row>
    <row r="823" spans="1:21" ht="15.75" customHeight="1" x14ac:dyDescent="0.25">
      <c r="A823" s="31"/>
      <c r="B823" s="31"/>
      <c r="P823" s="182"/>
      <c r="Q823" s="182"/>
      <c r="R823" s="182"/>
      <c r="S823" s="182"/>
      <c r="T823" s="182"/>
      <c r="U823" s="182"/>
    </row>
    <row r="824" spans="1:21" ht="15.75" customHeight="1" x14ac:dyDescent="0.25">
      <c r="A824" s="31"/>
      <c r="B824" s="31"/>
      <c r="P824" s="182"/>
      <c r="Q824" s="182"/>
      <c r="R824" s="182"/>
      <c r="S824" s="182"/>
      <c r="T824" s="182"/>
      <c r="U824" s="182"/>
    </row>
    <row r="825" spans="1:21" ht="15.75" customHeight="1" x14ac:dyDescent="0.25">
      <c r="A825" s="31"/>
      <c r="B825" s="31"/>
      <c r="P825" s="182"/>
      <c r="Q825" s="182"/>
      <c r="R825" s="182"/>
      <c r="S825" s="182"/>
      <c r="T825" s="182"/>
      <c r="U825" s="182"/>
    </row>
    <row r="826" spans="1:21" ht="15.75" customHeight="1" x14ac:dyDescent="0.25">
      <c r="A826" s="31"/>
      <c r="B826" s="31"/>
      <c r="P826" s="182"/>
      <c r="Q826" s="182"/>
      <c r="R826" s="182"/>
      <c r="S826" s="182"/>
      <c r="T826" s="182"/>
      <c r="U826" s="182"/>
    </row>
    <row r="827" spans="1:21" ht="15.75" customHeight="1" x14ac:dyDescent="0.25">
      <c r="A827" s="31"/>
      <c r="B827" s="31"/>
      <c r="P827" s="182"/>
      <c r="Q827" s="182"/>
      <c r="R827" s="182"/>
      <c r="S827" s="182"/>
      <c r="T827" s="182"/>
      <c r="U827" s="182"/>
    </row>
    <row r="828" spans="1:21" ht="15.75" customHeight="1" x14ac:dyDescent="0.25">
      <c r="A828" s="31"/>
      <c r="B828" s="31"/>
      <c r="P828" s="182"/>
      <c r="Q828" s="182"/>
      <c r="R828" s="182"/>
      <c r="S828" s="182"/>
      <c r="T828" s="182"/>
      <c r="U828" s="182"/>
    </row>
    <row r="829" spans="1:21" ht="15.75" customHeight="1" x14ac:dyDescent="0.25">
      <c r="A829" s="31"/>
      <c r="B829" s="31"/>
      <c r="P829" s="182"/>
      <c r="Q829" s="182"/>
      <c r="R829" s="182"/>
      <c r="S829" s="182"/>
      <c r="T829" s="182"/>
      <c r="U829" s="182"/>
    </row>
    <row r="830" spans="1:21" ht="15.75" customHeight="1" x14ac:dyDescent="0.25">
      <c r="A830" s="31"/>
      <c r="B830" s="31"/>
      <c r="P830" s="182"/>
      <c r="Q830" s="182"/>
      <c r="R830" s="182"/>
      <c r="S830" s="182"/>
      <c r="T830" s="182"/>
      <c r="U830" s="182"/>
    </row>
    <row r="831" spans="1:21" ht="15.75" customHeight="1" x14ac:dyDescent="0.25">
      <c r="A831" s="31"/>
      <c r="B831" s="31"/>
      <c r="P831" s="182"/>
      <c r="Q831" s="182"/>
      <c r="R831" s="182"/>
      <c r="S831" s="182"/>
      <c r="T831" s="182"/>
      <c r="U831" s="182"/>
    </row>
    <row r="832" spans="1:21" ht="15.75" customHeight="1" x14ac:dyDescent="0.25">
      <c r="A832" s="31"/>
      <c r="B832" s="31"/>
      <c r="P832" s="182"/>
      <c r="Q832" s="182"/>
      <c r="R832" s="182"/>
      <c r="S832" s="182"/>
      <c r="T832" s="182"/>
      <c r="U832" s="182"/>
    </row>
    <row r="833" spans="1:21" ht="15.75" customHeight="1" x14ac:dyDescent="0.25">
      <c r="A833" s="31"/>
      <c r="B833" s="31"/>
      <c r="P833" s="182"/>
      <c r="Q833" s="182"/>
      <c r="R833" s="182"/>
      <c r="S833" s="182"/>
      <c r="T833" s="182"/>
      <c r="U833" s="182"/>
    </row>
    <row r="834" spans="1:21" ht="15.75" customHeight="1" x14ac:dyDescent="0.25">
      <c r="A834" s="31"/>
      <c r="B834" s="31"/>
      <c r="P834" s="182"/>
      <c r="Q834" s="182"/>
      <c r="R834" s="182"/>
      <c r="S834" s="182"/>
      <c r="T834" s="182"/>
      <c r="U834" s="182"/>
    </row>
    <row r="835" spans="1:21" ht="15.75" customHeight="1" x14ac:dyDescent="0.25">
      <c r="A835" s="31"/>
      <c r="B835" s="31"/>
      <c r="P835" s="182"/>
      <c r="Q835" s="182"/>
      <c r="R835" s="182"/>
      <c r="S835" s="182"/>
      <c r="T835" s="182"/>
      <c r="U835" s="182"/>
    </row>
    <row r="836" spans="1:21" ht="15.75" customHeight="1" x14ac:dyDescent="0.25">
      <c r="A836" s="31"/>
      <c r="B836" s="31"/>
      <c r="P836" s="182"/>
      <c r="Q836" s="182"/>
      <c r="R836" s="182"/>
      <c r="S836" s="182"/>
      <c r="T836" s="182"/>
      <c r="U836" s="182"/>
    </row>
    <row r="837" spans="1:21" ht="15.75" customHeight="1" x14ac:dyDescent="0.25">
      <c r="A837" s="31"/>
      <c r="B837" s="31"/>
      <c r="P837" s="182"/>
      <c r="Q837" s="182"/>
      <c r="R837" s="182"/>
      <c r="S837" s="182"/>
      <c r="T837" s="182"/>
      <c r="U837" s="182"/>
    </row>
    <row r="838" spans="1:21" ht="15.75" customHeight="1" x14ac:dyDescent="0.25">
      <c r="A838" s="31"/>
      <c r="B838" s="31"/>
      <c r="P838" s="182"/>
      <c r="Q838" s="182"/>
      <c r="R838" s="182"/>
      <c r="S838" s="182"/>
      <c r="T838" s="182"/>
      <c r="U838" s="182"/>
    </row>
    <row r="839" spans="1:21" ht="15.75" customHeight="1" x14ac:dyDescent="0.25">
      <c r="A839" s="31"/>
      <c r="B839" s="31"/>
      <c r="P839" s="182"/>
      <c r="Q839" s="182"/>
      <c r="R839" s="182"/>
      <c r="S839" s="182"/>
      <c r="T839" s="182"/>
      <c r="U839" s="182"/>
    </row>
    <row r="840" spans="1:21" ht="15.75" customHeight="1" x14ac:dyDescent="0.25">
      <c r="A840" s="31"/>
      <c r="B840" s="31"/>
      <c r="P840" s="182"/>
      <c r="Q840" s="182"/>
      <c r="R840" s="182"/>
      <c r="S840" s="182"/>
      <c r="T840" s="182"/>
      <c r="U840" s="182"/>
    </row>
    <row r="841" spans="1:21" ht="15.75" customHeight="1" x14ac:dyDescent="0.25">
      <c r="A841" s="31"/>
      <c r="B841" s="31"/>
      <c r="P841" s="182"/>
      <c r="Q841" s="182"/>
      <c r="R841" s="182"/>
      <c r="S841" s="182"/>
      <c r="T841" s="182"/>
      <c r="U841" s="182"/>
    </row>
    <row r="842" spans="1:21" ht="15.75" customHeight="1" x14ac:dyDescent="0.25">
      <c r="A842" s="31"/>
      <c r="B842" s="31"/>
      <c r="P842" s="182"/>
      <c r="Q842" s="182"/>
      <c r="R842" s="182"/>
      <c r="S842" s="182"/>
      <c r="T842" s="182"/>
      <c r="U842" s="182"/>
    </row>
    <row r="843" spans="1:21" ht="15.75" customHeight="1" x14ac:dyDescent="0.25">
      <c r="A843" s="31"/>
      <c r="B843" s="31"/>
      <c r="P843" s="182"/>
      <c r="Q843" s="182"/>
      <c r="R843" s="182"/>
      <c r="S843" s="182"/>
      <c r="T843" s="182"/>
      <c r="U843" s="182"/>
    </row>
    <row r="844" spans="1:21" ht="15.75" customHeight="1" x14ac:dyDescent="0.25">
      <c r="A844" s="31"/>
      <c r="B844" s="31"/>
      <c r="P844" s="182"/>
      <c r="Q844" s="182"/>
      <c r="R844" s="182"/>
      <c r="S844" s="182"/>
      <c r="T844" s="182"/>
      <c r="U844" s="182"/>
    </row>
    <row r="845" spans="1:21" ht="15.75" customHeight="1" x14ac:dyDescent="0.25">
      <c r="A845" s="31"/>
      <c r="B845" s="31"/>
      <c r="P845" s="182"/>
      <c r="Q845" s="182"/>
      <c r="R845" s="182"/>
      <c r="S845" s="182"/>
      <c r="T845" s="182"/>
      <c r="U845" s="182"/>
    </row>
    <row r="846" spans="1:21" ht="15.75" customHeight="1" x14ac:dyDescent="0.25">
      <c r="A846" s="31"/>
      <c r="B846" s="31"/>
      <c r="P846" s="182"/>
      <c r="Q846" s="182"/>
      <c r="R846" s="182"/>
      <c r="S846" s="182"/>
      <c r="T846" s="182"/>
      <c r="U846" s="182"/>
    </row>
    <row r="847" spans="1:21" ht="15.75" customHeight="1" x14ac:dyDescent="0.25">
      <c r="A847" s="31"/>
      <c r="B847" s="31"/>
      <c r="P847" s="182"/>
      <c r="Q847" s="182"/>
      <c r="R847" s="182"/>
      <c r="S847" s="182"/>
      <c r="T847" s="182"/>
      <c r="U847" s="182"/>
    </row>
    <row r="848" spans="1:21" ht="15.75" customHeight="1" x14ac:dyDescent="0.25">
      <c r="A848" s="31"/>
      <c r="B848" s="31"/>
      <c r="P848" s="182"/>
      <c r="Q848" s="182"/>
      <c r="R848" s="182"/>
      <c r="S848" s="182"/>
      <c r="T848" s="182"/>
      <c r="U848" s="182"/>
    </row>
    <row r="849" spans="1:21" ht="15.75" customHeight="1" x14ac:dyDescent="0.25">
      <c r="A849" s="31"/>
      <c r="B849" s="31"/>
      <c r="P849" s="182"/>
      <c r="Q849" s="182"/>
      <c r="R849" s="182"/>
      <c r="S849" s="182"/>
      <c r="T849" s="182"/>
      <c r="U849" s="182"/>
    </row>
    <row r="850" spans="1:21" ht="15.75" customHeight="1" x14ac:dyDescent="0.25">
      <c r="A850" s="31"/>
      <c r="B850" s="31"/>
      <c r="P850" s="182"/>
      <c r="Q850" s="182"/>
      <c r="R850" s="182"/>
      <c r="S850" s="182"/>
      <c r="T850" s="182"/>
      <c r="U850" s="182"/>
    </row>
    <row r="851" spans="1:21" ht="15.75" customHeight="1" x14ac:dyDescent="0.25">
      <c r="A851" s="31"/>
      <c r="B851" s="31"/>
      <c r="P851" s="182"/>
      <c r="Q851" s="182"/>
      <c r="R851" s="182"/>
      <c r="S851" s="182"/>
      <c r="T851" s="182"/>
      <c r="U851" s="182"/>
    </row>
    <row r="852" spans="1:21" ht="15.75" customHeight="1" x14ac:dyDescent="0.25">
      <c r="A852" s="31"/>
      <c r="B852" s="31"/>
      <c r="P852" s="182"/>
      <c r="Q852" s="182"/>
      <c r="R852" s="182"/>
      <c r="S852" s="182"/>
      <c r="T852" s="182"/>
      <c r="U852" s="182"/>
    </row>
    <row r="853" spans="1:21" ht="15.75" customHeight="1" x14ac:dyDescent="0.25">
      <c r="A853" s="31"/>
      <c r="B853" s="31"/>
      <c r="P853" s="182"/>
      <c r="Q853" s="182"/>
      <c r="R853" s="182"/>
      <c r="S853" s="182"/>
      <c r="T853" s="182"/>
      <c r="U853" s="182"/>
    </row>
    <row r="854" spans="1:21" ht="15.75" customHeight="1" x14ac:dyDescent="0.25">
      <c r="A854" s="31"/>
      <c r="B854" s="31"/>
      <c r="P854" s="182"/>
      <c r="Q854" s="182"/>
      <c r="R854" s="182"/>
      <c r="S854" s="182"/>
      <c r="T854" s="182"/>
      <c r="U854" s="182"/>
    </row>
    <row r="855" spans="1:21" ht="15.75" customHeight="1" x14ac:dyDescent="0.25">
      <c r="A855" s="31"/>
      <c r="B855" s="31"/>
      <c r="P855" s="182"/>
      <c r="Q855" s="182"/>
      <c r="R855" s="182"/>
      <c r="S855" s="182"/>
      <c r="T855" s="182"/>
      <c r="U855" s="182"/>
    </row>
    <row r="856" spans="1:21" ht="15.75" customHeight="1" x14ac:dyDescent="0.25">
      <c r="A856" s="31"/>
      <c r="B856" s="31"/>
      <c r="P856" s="182"/>
      <c r="Q856" s="182"/>
      <c r="R856" s="182"/>
      <c r="S856" s="182"/>
      <c r="T856" s="182"/>
      <c r="U856" s="182"/>
    </row>
    <row r="857" spans="1:21" ht="15.75" customHeight="1" x14ac:dyDescent="0.25">
      <c r="A857" s="31"/>
      <c r="B857" s="31"/>
      <c r="P857" s="182"/>
      <c r="Q857" s="182"/>
      <c r="R857" s="182"/>
      <c r="S857" s="182"/>
      <c r="T857" s="182"/>
      <c r="U857" s="182"/>
    </row>
    <row r="858" spans="1:21" ht="15.75" customHeight="1" x14ac:dyDescent="0.25">
      <c r="A858" s="31"/>
      <c r="B858" s="31"/>
      <c r="P858" s="182"/>
      <c r="Q858" s="182"/>
      <c r="R858" s="182"/>
      <c r="S858" s="182"/>
      <c r="T858" s="182"/>
      <c r="U858" s="182"/>
    </row>
    <row r="859" spans="1:21" ht="15.75" customHeight="1" x14ac:dyDescent="0.25">
      <c r="A859" s="31"/>
      <c r="B859" s="31"/>
      <c r="P859" s="182"/>
      <c r="Q859" s="182"/>
      <c r="R859" s="182"/>
      <c r="S859" s="182"/>
      <c r="T859" s="182"/>
      <c r="U859" s="182"/>
    </row>
    <row r="860" spans="1:21" ht="15.75" customHeight="1" x14ac:dyDescent="0.25">
      <c r="A860" s="31"/>
      <c r="B860" s="31"/>
      <c r="P860" s="182"/>
      <c r="Q860" s="182"/>
      <c r="R860" s="182"/>
      <c r="S860" s="182"/>
      <c r="T860" s="182"/>
      <c r="U860" s="182"/>
    </row>
    <row r="861" spans="1:21" ht="15.75" customHeight="1" x14ac:dyDescent="0.25">
      <c r="A861" s="31"/>
      <c r="B861" s="31"/>
      <c r="P861" s="182"/>
      <c r="Q861" s="182"/>
      <c r="R861" s="182"/>
      <c r="S861" s="182"/>
      <c r="T861" s="182"/>
      <c r="U861" s="182"/>
    </row>
    <row r="862" spans="1:21" ht="15.75" customHeight="1" x14ac:dyDescent="0.25">
      <c r="A862" s="31"/>
      <c r="B862" s="31"/>
      <c r="P862" s="182"/>
      <c r="Q862" s="182"/>
      <c r="R862" s="182"/>
      <c r="S862" s="182"/>
      <c r="T862" s="182"/>
      <c r="U862" s="182"/>
    </row>
    <row r="863" spans="1:21" ht="15.75" customHeight="1" x14ac:dyDescent="0.25">
      <c r="A863" s="31"/>
      <c r="B863" s="31"/>
      <c r="P863" s="182"/>
      <c r="Q863" s="182"/>
      <c r="R863" s="182"/>
      <c r="S863" s="182"/>
      <c r="T863" s="182"/>
      <c r="U863" s="182"/>
    </row>
    <row r="864" spans="1:21" ht="15.75" customHeight="1" x14ac:dyDescent="0.25">
      <c r="A864" s="31"/>
      <c r="B864" s="31"/>
      <c r="P864" s="182"/>
      <c r="Q864" s="182"/>
      <c r="R864" s="182"/>
      <c r="S864" s="182"/>
      <c r="T864" s="182"/>
      <c r="U864" s="182"/>
    </row>
    <row r="865" spans="1:21" ht="15.75" customHeight="1" x14ac:dyDescent="0.25">
      <c r="A865" s="31"/>
      <c r="B865" s="31"/>
      <c r="P865" s="182"/>
      <c r="Q865" s="182"/>
      <c r="R865" s="182"/>
      <c r="S865" s="182"/>
      <c r="T865" s="182"/>
      <c r="U865" s="182"/>
    </row>
    <row r="866" spans="1:21" ht="15.75" customHeight="1" x14ac:dyDescent="0.25">
      <c r="A866" s="31"/>
      <c r="B866" s="31"/>
      <c r="P866" s="182"/>
      <c r="Q866" s="182"/>
      <c r="R866" s="182"/>
      <c r="S866" s="182"/>
      <c r="T866" s="182"/>
      <c r="U866" s="182"/>
    </row>
    <row r="867" spans="1:21" ht="15.75" customHeight="1" x14ac:dyDescent="0.25">
      <c r="A867" s="31"/>
      <c r="B867" s="31"/>
      <c r="P867" s="182"/>
      <c r="Q867" s="182"/>
      <c r="R867" s="182"/>
      <c r="S867" s="182"/>
      <c r="T867" s="182"/>
      <c r="U867" s="182"/>
    </row>
    <row r="868" spans="1:21" ht="15.75" customHeight="1" x14ac:dyDescent="0.25">
      <c r="A868" s="31"/>
      <c r="B868" s="31"/>
      <c r="P868" s="182"/>
      <c r="Q868" s="182"/>
      <c r="R868" s="182"/>
      <c r="S868" s="182"/>
      <c r="T868" s="182"/>
      <c r="U868" s="182"/>
    </row>
    <row r="869" spans="1:21" ht="15.75" customHeight="1" x14ac:dyDescent="0.25">
      <c r="A869" s="31"/>
      <c r="B869" s="31"/>
      <c r="P869" s="182"/>
      <c r="Q869" s="182"/>
      <c r="R869" s="182"/>
      <c r="S869" s="182"/>
      <c r="T869" s="182"/>
      <c r="U869" s="182"/>
    </row>
    <row r="870" spans="1:21" ht="15.75" customHeight="1" x14ac:dyDescent="0.25">
      <c r="A870" s="31"/>
      <c r="B870" s="31"/>
      <c r="P870" s="182"/>
      <c r="Q870" s="182"/>
      <c r="R870" s="182"/>
      <c r="S870" s="182"/>
      <c r="T870" s="182"/>
      <c r="U870" s="182"/>
    </row>
    <row r="871" spans="1:21" ht="15.75" customHeight="1" x14ac:dyDescent="0.25">
      <c r="A871" s="31"/>
      <c r="B871" s="31"/>
      <c r="P871" s="182"/>
      <c r="Q871" s="182"/>
      <c r="R871" s="182"/>
      <c r="S871" s="182"/>
      <c r="T871" s="182"/>
      <c r="U871" s="182"/>
    </row>
    <row r="872" spans="1:21" ht="15.75" customHeight="1" x14ac:dyDescent="0.25">
      <c r="A872" s="31"/>
      <c r="B872" s="31"/>
      <c r="P872" s="182"/>
      <c r="Q872" s="182"/>
      <c r="R872" s="182"/>
      <c r="S872" s="182"/>
      <c r="T872" s="182"/>
      <c r="U872" s="182"/>
    </row>
    <row r="873" spans="1:21" ht="15.75" customHeight="1" x14ac:dyDescent="0.25">
      <c r="A873" s="31"/>
      <c r="B873" s="31"/>
      <c r="P873" s="182"/>
      <c r="Q873" s="182"/>
      <c r="R873" s="182"/>
      <c r="S873" s="182"/>
      <c r="T873" s="182"/>
      <c r="U873" s="182"/>
    </row>
    <row r="874" spans="1:21" ht="15.75" customHeight="1" x14ac:dyDescent="0.25">
      <c r="A874" s="31"/>
      <c r="B874" s="31"/>
      <c r="P874" s="182"/>
      <c r="Q874" s="182"/>
      <c r="R874" s="182"/>
      <c r="S874" s="182"/>
      <c r="T874" s="182"/>
      <c r="U874" s="182"/>
    </row>
    <row r="875" spans="1:21" ht="15.75" customHeight="1" x14ac:dyDescent="0.25">
      <c r="A875" s="31"/>
      <c r="B875" s="31"/>
      <c r="P875" s="182"/>
      <c r="Q875" s="182"/>
      <c r="R875" s="182"/>
      <c r="S875" s="182"/>
      <c r="T875" s="182"/>
      <c r="U875" s="182"/>
    </row>
    <row r="876" spans="1:21" ht="15.75" customHeight="1" x14ac:dyDescent="0.25">
      <c r="A876" s="31"/>
      <c r="B876" s="31"/>
      <c r="P876" s="182"/>
      <c r="Q876" s="182"/>
      <c r="R876" s="182"/>
      <c r="S876" s="182"/>
      <c r="T876" s="182"/>
      <c r="U876" s="182"/>
    </row>
    <row r="877" spans="1:21" ht="15.75" customHeight="1" x14ac:dyDescent="0.25">
      <c r="A877" s="31"/>
      <c r="B877" s="31"/>
      <c r="P877" s="182"/>
      <c r="Q877" s="182"/>
      <c r="R877" s="182"/>
      <c r="S877" s="182"/>
      <c r="T877" s="182"/>
      <c r="U877" s="182"/>
    </row>
    <row r="878" spans="1:21" ht="15.75" customHeight="1" x14ac:dyDescent="0.25">
      <c r="A878" s="31"/>
      <c r="B878" s="31"/>
      <c r="P878" s="182"/>
      <c r="Q878" s="182"/>
      <c r="R878" s="182"/>
      <c r="S878" s="182"/>
      <c r="T878" s="182"/>
      <c r="U878" s="182"/>
    </row>
    <row r="879" spans="1:21" ht="15.75" customHeight="1" x14ac:dyDescent="0.25">
      <c r="A879" s="31"/>
      <c r="B879" s="31"/>
      <c r="P879" s="182"/>
      <c r="Q879" s="182"/>
      <c r="R879" s="182"/>
      <c r="S879" s="182"/>
      <c r="T879" s="182"/>
      <c r="U879" s="182"/>
    </row>
    <row r="880" spans="1:21" ht="15.75" customHeight="1" x14ac:dyDescent="0.25">
      <c r="A880" s="31"/>
      <c r="B880" s="31"/>
      <c r="P880" s="182"/>
      <c r="Q880" s="182"/>
      <c r="R880" s="182"/>
      <c r="S880" s="182"/>
      <c r="T880" s="182"/>
      <c r="U880" s="182"/>
    </row>
    <row r="881" spans="1:21" ht="15.75" customHeight="1" x14ac:dyDescent="0.25">
      <c r="A881" s="31"/>
      <c r="B881" s="31"/>
      <c r="P881" s="182"/>
      <c r="Q881" s="182"/>
      <c r="R881" s="182"/>
      <c r="S881" s="182"/>
      <c r="T881" s="182"/>
      <c r="U881" s="182"/>
    </row>
    <row r="882" spans="1:21" ht="15.75" customHeight="1" x14ac:dyDescent="0.25">
      <c r="A882" s="31"/>
      <c r="B882" s="31"/>
      <c r="P882" s="182"/>
      <c r="Q882" s="182"/>
      <c r="R882" s="182"/>
      <c r="S882" s="182"/>
      <c r="T882" s="182"/>
      <c r="U882" s="182"/>
    </row>
    <row r="883" spans="1:21" ht="15.75" customHeight="1" x14ac:dyDescent="0.25">
      <c r="A883" s="31"/>
      <c r="B883" s="31"/>
      <c r="P883" s="182"/>
      <c r="Q883" s="182"/>
      <c r="R883" s="182"/>
      <c r="S883" s="182"/>
      <c r="T883" s="182"/>
      <c r="U883" s="182"/>
    </row>
    <row r="884" spans="1:21" ht="15.75" customHeight="1" x14ac:dyDescent="0.25">
      <c r="A884" s="31"/>
      <c r="B884" s="31"/>
      <c r="P884" s="182"/>
      <c r="Q884" s="182"/>
      <c r="R884" s="182"/>
      <c r="S884" s="182"/>
      <c r="T884" s="182"/>
      <c r="U884" s="182"/>
    </row>
    <row r="885" spans="1:21" ht="15.75" customHeight="1" x14ac:dyDescent="0.25">
      <c r="A885" s="31"/>
      <c r="B885" s="31"/>
      <c r="P885" s="182"/>
      <c r="Q885" s="182"/>
      <c r="R885" s="182"/>
      <c r="S885" s="182"/>
      <c r="T885" s="182"/>
      <c r="U885" s="182"/>
    </row>
    <row r="886" spans="1:21" ht="15.75" customHeight="1" x14ac:dyDescent="0.25">
      <c r="A886" s="31"/>
      <c r="B886" s="31"/>
      <c r="P886" s="182"/>
      <c r="Q886" s="182"/>
      <c r="R886" s="182"/>
      <c r="S886" s="182"/>
      <c r="T886" s="182"/>
      <c r="U886" s="182"/>
    </row>
    <row r="887" spans="1:21" ht="15.75" customHeight="1" x14ac:dyDescent="0.25">
      <c r="A887" s="31"/>
      <c r="B887" s="31"/>
      <c r="P887" s="182"/>
      <c r="Q887" s="182"/>
      <c r="R887" s="182"/>
      <c r="S887" s="182"/>
      <c r="T887" s="182"/>
      <c r="U887" s="182"/>
    </row>
    <row r="888" spans="1:21" ht="15.75" customHeight="1" x14ac:dyDescent="0.25">
      <c r="A888" s="31"/>
      <c r="B888" s="31"/>
      <c r="P888" s="182"/>
      <c r="Q888" s="182"/>
      <c r="R888" s="182"/>
      <c r="S888" s="182"/>
      <c r="T888" s="182"/>
      <c r="U888" s="182"/>
    </row>
    <row r="889" spans="1:21" ht="15.75" customHeight="1" x14ac:dyDescent="0.25">
      <c r="A889" s="31"/>
      <c r="B889" s="31"/>
      <c r="P889" s="182"/>
      <c r="Q889" s="182"/>
      <c r="R889" s="182"/>
      <c r="S889" s="182"/>
      <c r="T889" s="182"/>
      <c r="U889" s="182"/>
    </row>
    <row r="890" spans="1:21" ht="15.75" customHeight="1" x14ac:dyDescent="0.25">
      <c r="A890" s="31"/>
      <c r="B890" s="31"/>
      <c r="P890" s="182"/>
      <c r="Q890" s="182"/>
      <c r="R890" s="182"/>
      <c r="S890" s="182"/>
      <c r="T890" s="182"/>
      <c r="U890" s="182"/>
    </row>
    <row r="891" spans="1:21" ht="15.75" customHeight="1" x14ac:dyDescent="0.25">
      <c r="A891" s="31"/>
      <c r="B891" s="31"/>
      <c r="P891" s="182"/>
      <c r="Q891" s="182"/>
      <c r="R891" s="182"/>
      <c r="S891" s="182"/>
      <c r="T891" s="182"/>
      <c r="U891" s="182"/>
    </row>
    <row r="892" spans="1:21" ht="15.75" customHeight="1" x14ac:dyDescent="0.25">
      <c r="A892" s="31"/>
      <c r="B892" s="31"/>
      <c r="P892" s="182"/>
      <c r="Q892" s="182"/>
      <c r="R892" s="182"/>
      <c r="S892" s="182"/>
      <c r="T892" s="182"/>
      <c r="U892" s="182"/>
    </row>
    <row r="893" spans="1:21" ht="15.75" customHeight="1" x14ac:dyDescent="0.25">
      <c r="A893" s="31"/>
      <c r="B893" s="31"/>
      <c r="P893" s="182"/>
      <c r="Q893" s="182"/>
      <c r="R893" s="182"/>
      <c r="S893" s="182"/>
      <c r="T893" s="182"/>
      <c r="U893" s="182"/>
    </row>
    <row r="894" spans="1:21" ht="15.75" customHeight="1" x14ac:dyDescent="0.25">
      <c r="A894" s="31"/>
      <c r="B894" s="31"/>
      <c r="P894" s="182"/>
      <c r="Q894" s="182"/>
      <c r="R894" s="182"/>
      <c r="S894" s="182"/>
      <c r="T894" s="182"/>
      <c r="U894" s="182"/>
    </row>
    <row r="895" spans="1:21" ht="15.75" customHeight="1" x14ac:dyDescent="0.25">
      <c r="A895" s="31"/>
      <c r="B895" s="31"/>
      <c r="P895" s="182"/>
      <c r="Q895" s="182"/>
      <c r="R895" s="182"/>
      <c r="S895" s="182"/>
      <c r="T895" s="182"/>
      <c r="U895" s="182"/>
    </row>
    <row r="896" spans="1:21" ht="15.75" customHeight="1" x14ac:dyDescent="0.25">
      <c r="A896" s="31"/>
      <c r="B896" s="31"/>
      <c r="P896" s="182"/>
      <c r="Q896" s="182"/>
      <c r="R896" s="182"/>
      <c r="S896" s="182"/>
      <c r="T896" s="182"/>
      <c r="U896" s="182"/>
    </row>
    <row r="897" spans="1:21" ht="15.75" customHeight="1" x14ac:dyDescent="0.25">
      <c r="A897" s="31"/>
      <c r="B897" s="31"/>
      <c r="P897" s="182"/>
      <c r="Q897" s="182"/>
      <c r="R897" s="182"/>
      <c r="S897" s="182"/>
      <c r="T897" s="182"/>
      <c r="U897" s="182"/>
    </row>
    <row r="898" spans="1:21" ht="15.75" customHeight="1" x14ac:dyDescent="0.25">
      <c r="A898" s="31"/>
      <c r="B898" s="31"/>
      <c r="P898" s="182"/>
      <c r="Q898" s="182"/>
      <c r="R898" s="182"/>
      <c r="S898" s="182"/>
      <c r="T898" s="182"/>
      <c r="U898" s="182"/>
    </row>
    <row r="899" spans="1:21" ht="15.75" customHeight="1" x14ac:dyDescent="0.25">
      <c r="A899" s="31"/>
      <c r="B899" s="31"/>
      <c r="P899" s="182"/>
      <c r="Q899" s="182"/>
      <c r="R899" s="182"/>
      <c r="S899" s="182"/>
      <c r="T899" s="182"/>
      <c r="U899" s="182"/>
    </row>
    <row r="900" spans="1:21" ht="15.75" customHeight="1" x14ac:dyDescent="0.25">
      <c r="A900" s="31"/>
      <c r="B900" s="31"/>
      <c r="P900" s="182"/>
      <c r="Q900" s="182"/>
      <c r="R900" s="182"/>
      <c r="S900" s="182"/>
      <c r="T900" s="182"/>
      <c r="U900" s="182"/>
    </row>
    <row r="901" spans="1:21" ht="15.75" customHeight="1" x14ac:dyDescent="0.25">
      <c r="A901" s="31"/>
      <c r="B901" s="31"/>
      <c r="P901" s="182"/>
      <c r="Q901" s="182"/>
      <c r="R901" s="182"/>
      <c r="S901" s="182"/>
      <c r="T901" s="182"/>
      <c r="U901" s="182"/>
    </row>
    <row r="902" spans="1:21" ht="15.75" customHeight="1" x14ac:dyDescent="0.25">
      <c r="A902" s="31"/>
      <c r="B902" s="31"/>
      <c r="P902" s="182"/>
      <c r="Q902" s="182"/>
      <c r="R902" s="182"/>
      <c r="S902" s="182"/>
      <c r="T902" s="182"/>
      <c r="U902" s="182"/>
    </row>
    <row r="903" spans="1:21" ht="15.75" customHeight="1" x14ac:dyDescent="0.25">
      <c r="A903" s="31"/>
      <c r="B903" s="31"/>
      <c r="P903" s="182"/>
      <c r="Q903" s="182"/>
      <c r="R903" s="182"/>
      <c r="S903" s="182"/>
      <c r="T903" s="182"/>
      <c r="U903" s="182"/>
    </row>
    <row r="904" spans="1:21" ht="15.75" customHeight="1" x14ac:dyDescent="0.25">
      <c r="A904" s="31"/>
      <c r="B904" s="31"/>
      <c r="P904" s="182"/>
      <c r="Q904" s="182"/>
      <c r="R904" s="182"/>
      <c r="S904" s="182"/>
      <c r="T904" s="182"/>
      <c r="U904" s="182"/>
    </row>
    <row r="905" spans="1:21" ht="15.75" customHeight="1" x14ac:dyDescent="0.25">
      <c r="A905" s="31"/>
      <c r="B905" s="31"/>
      <c r="P905" s="182"/>
      <c r="Q905" s="182"/>
      <c r="R905" s="182"/>
      <c r="S905" s="182"/>
      <c r="T905" s="182"/>
      <c r="U905" s="182"/>
    </row>
    <row r="906" spans="1:21" ht="15.75" customHeight="1" x14ac:dyDescent="0.25">
      <c r="A906" s="31"/>
      <c r="B906" s="31"/>
      <c r="P906" s="182"/>
      <c r="Q906" s="182"/>
      <c r="R906" s="182"/>
      <c r="S906" s="182"/>
      <c r="T906" s="182"/>
      <c r="U906" s="182"/>
    </row>
    <row r="907" spans="1:21" ht="15.75" customHeight="1" x14ac:dyDescent="0.25">
      <c r="A907" s="31"/>
      <c r="B907" s="31"/>
      <c r="P907" s="182"/>
      <c r="Q907" s="182"/>
      <c r="R907" s="182"/>
      <c r="S907" s="182"/>
      <c r="T907" s="182"/>
      <c r="U907" s="182"/>
    </row>
    <row r="908" spans="1:21" ht="15.75" customHeight="1" x14ac:dyDescent="0.25">
      <c r="A908" s="31"/>
      <c r="B908" s="31"/>
      <c r="P908" s="182"/>
      <c r="Q908" s="182"/>
      <c r="R908" s="182"/>
      <c r="S908" s="182"/>
      <c r="T908" s="182"/>
      <c r="U908" s="182"/>
    </row>
    <row r="909" spans="1:21" ht="15.75" customHeight="1" x14ac:dyDescent="0.25">
      <c r="A909" s="31"/>
      <c r="B909" s="31"/>
      <c r="P909" s="182"/>
      <c r="Q909" s="182"/>
      <c r="R909" s="182"/>
      <c r="S909" s="182"/>
      <c r="T909" s="182"/>
      <c r="U909" s="182"/>
    </row>
    <row r="910" spans="1:21" ht="15.75" customHeight="1" x14ac:dyDescent="0.25">
      <c r="A910" s="31"/>
      <c r="B910" s="31"/>
      <c r="P910" s="182"/>
      <c r="Q910" s="182"/>
      <c r="R910" s="182"/>
      <c r="S910" s="182"/>
      <c r="T910" s="182"/>
      <c r="U910" s="182"/>
    </row>
    <row r="911" spans="1:21" ht="15.75" customHeight="1" x14ac:dyDescent="0.25">
      <c r="A911" s="31"/>
      <c r="B911" s="31"/>
      <c r="P911" s="182"/>
      <c r="Q911" s="182"/>
      <c r="R911" s="182"/>
      <c r="S911" s="182"/>
      <c r="T911" s="182"/>
      <c r="U911" s="182"/>
    </row>
    <row r="912" spans="1:21" ht="15.75" customHeight="1" x14ac:dyDescent="0.25">
      <c r="A912" s="31"/>
      <c r="B912" s="31"/>
      <c r="P912" s="182"/>
      <c r="Q912" s="182"/>
      <c r="R912" s="182"/>
      <c r="S912" s="182"/>
      <c r="T912" s="182"/>
      <c r="U912" s="182"/>
    </row>
    <row r="913" spans="1:21" ht="15.75" customHeight="1" x14ac:dyDescent="0.25">
      <c r="A913" s="31"/>
      <c r="B913" s="31"/>
      <c r="P913" s="182"/>
      <c r="Q913" s="182"/>
      <c r="R913" s="182"/>
      <c r="S913" s="182"/>
      <c r="T913" s="182"/>
      <c r="U913" s="182"/>
    </row>
    <row r="914" spans="1:21" ht="15.75" customHeight="1" x14ac:dyDescent="0.25">
      <c r="A914" s="31"/>
      <c r="B914" s="31"/>
      <c r="P914" s="182"/>
      <c r="Q914" s="182"/>
      <c r="R914" s="182"/>
      <c r="S914" s="182"/>
      <c r="T914" s="182"/>
      <c r="U914" s="182"/>
    </row>
    <row r="915" spans="1:21" ht="15.75" customHeight="1" x14ac:dyDescent="0.25">
      <c r="A915" s="31"/>
      <c r="B915" s="31"/>
      <c r="P915" s="182"/>
      <c r="Q915" s="182"/>
      <c r="R915" s="182"/>
      <c r="S915" s="182"/>
      <c r="T915" s="182"/>
      <c r="U915" s="182"/>
    </row>
    <row r="916" spans="1:21" ht="15.75" customHeight="1" x14ac:dyDescent="0.25">
      <c r="A916" s="31"/>
      <c r="B916" s="31"/>
      <c r="P916" s="182"/>
      <c r="Q916" s="182"/>
      <c r="R916" s="182"/>
      <c r="S916" s="182"/>
      <c r="T916" s="182"/>
      <c r="U916" s="182"/>
    </row>
    <row r="917" spans="1:21" ht="15.75" customHeight="1" x14ac:dyDescent="0.25">
      <c r="A917" s="31"/>
      <c r="B917" s="31"/>
      <c r="P917" s="182"/>
      <c r="Q917" s="182"/>
      <c r="R917" s="182"/>
      <c r="S917" s="182"/>
      <c r="T917" s="182"/>
      <c r="U917" s="182"/>
    </row>
    <row r="918" spans="1:21" ht="15.75" customHeight="1" x14ac:dyDescent="0.25">
      <c r="A918" s="31"/>
      <c r="B918" s="31"/>
      <c r="P918" s="182"/>
      <c r="Q918" s="182"/>
      <c r="R918" s="182"/>
      <c r="S918" s="182"/>
      <c r="T918" s="182"/>
      <c r="U918" s="182"/>
    </row>
    <row r="919" spans="1:21" ht="15.75" customHeight="1" x14ac:dyDescent="0.25">
      <c r="A919" s="31"/>
      <c r="B919" s="31"/>
      <c r="P919" s="182"/>
      <c r="Q919" s="182"/>
      <c r="R919" s="182"/>
      <c r="S919" s="182"/>
      <c r="T919" s="182"/>
      <c r="U919" s="182"/>
    </row>
    <row r="920" spans="1:21" ht="15.75" customHeight="1" x14ac:dyDescent="0.25">
      <c r="A920" s="31"/>
      <c r="B920" s="31"/>
      <c r="P920" s="182"/>
      <c r="Q920" s="182"/>
      <c r="R920" s="182"/>
      <c r="S920" s="182"/>
      <c r="T920" s="182"/>
      <c r="U920" s="182"/>
    </row>
    <row r="921" spans="1:21" ht="15.75" customHeight="1" x14ac:dyDescent="0.25">
      <c r="A921" s="31"/>
      <c r="B921" s="31"/>
      <c r="P921" s="182"/>
      <c r="Q921" s="182"/>
      <c r="R921" s="182"/>
      <c r="S921" s="182"/>
      <c r="T921" s="182"/>
      <c r="U921" s="182"/>
    </row>
    <row r="922" spans="1:21" ht="15.75" customHeight="1" x14ac:dyDescent="0.25">
      <c r="A922" s="31"/>
      <c r="B922" s="31"/>
      <c r="P922" s="182"/>
      <c r="Q922" s="182"/>
      <c r="R922" s="182"/>
      <c r="S922" s="182"/>
      <c r="T922" s="182"/>
      <c r="U922" s="182"/>
    </row>
    <row r="923" spans="1:21" ht="15.75" customHeight="1" x14ac:dyDescent="0.25">
      <c r="A923" s="31"/>
      <c r="B923" s="31"/>
      <c r="P923" s="182"/>
      <c r="Q923" s="182"/>
      <c r="R923" s="182"/>
      <c r="S923" s="182"/>
      <c r="T923" s="182"/>
      <c r="U923" s="182"/>
    </row>
    <row r="924" spans="1:21" ht="15.75" customHeight="1" x14ac:dyDescent="0.25">
      <c r="A924" s="31"/>
      <c r="B924" s="31"/>
      <c r="P924" s="182"/>
      <c r="Q924" s="182"/>
      <c r="R924" s="182"/>
      <c r="S924" s="182"/>
      <c r="T924" s="182"/>
      <c r="U924" s="182"/>
    </row>
    <row r="925" spans="1:21" ht="15.75" customHeight="1" x14ac:dyDescent="0.25">
      <c r="A925" s="31"/>
      <c r="B925" s="31"/>
      <c r="P925" s="182"/>
      <c r="Q925" s="182"/>
      <c r="R925" s="182"/>
      <c r="S925" s="182"/>
      <c r="T925" s="182"/>
      <c r="U925" s="182"/>
    </row>
    <row r="926" spans="1:21" ht="15.75" customHeight="1" x14ac:dyDescent="0.25">
      <c r="A926" s="31"/>
      <c r="B926" s="31"/>
      <c r="P926" s="182"/>
      <c r="Q926" s="182"/>
      <c r="R926" s="182"/>
      <c r="S926" s="182"/>
      <c r="T926" s="182"/>
      <c r="U926" s="182"/>
    </row>
    <row r="927" spans="1:21" ht="15.75" customHeight="1" x14ac:dyDescent="0.25">
      <c r="A927" s="31"/>
      <c r="B927" s="31"/>
      <c r="P927" s="182"/>
      <c r="Q927" s="182"/>
      <c r="R927" s="182"/>
      <c r="S927" s="182"/>
      <c r="T927" s="182"/>
      <c r="U927" s="182"/>
    </row>
    <row r="928" spans="1:21" ht="15.75" customHeight="1" x14ac:dyDescent="0.25">
      <c r="A928" s="31"/>
      <c r="B928" s="31"/>
      <c r="P928" s="182"/>
      <c r="Q928" s="182"/>
      <c r="R928" s="182"/>
      <c r="S928" s="182"/>
      <c r="T928" s="182"/>
      <c r="U928" s="182"/>
    </row>
    <row r="929" spans="1:21" ht="15.75" customHeight="1" x14ac:dyDescent="0.25">
      <c r="A929" s="31"/>
      <c r="B929" s="31"/>
      <c r="P929" s="182"/>
      <c r="Q929" s="182"/>
      <c r="R929" s="182"/>
      <c r="S929" s="182"/>
      <c r="T929" s="182"/>
      <c r="U929" s="182"/>
    </row>
    <row r="930" spans="1:21" ht="15.75" customHeight="1" x14ac:dyDescent="0.25">
      <c r="A930" s="31"/>
      <c r="B930" s="31"/>
      <c r="P930" s="182"/>
      <c r="Q930" s="182"/>
      <c r="R930" s="182"/>
      <c r="S930" s="182"/>
      <c r="T930" s="182"/>
      <c r="U930" s="182"/>
    </row>
    <row r="931" spans="1:21" ht="15.75" customHeight="1" x14ac:dyDescent="0.25">
      <c r="A931" s="31"/>
      <c r="B931" s="31"/>
      <c r="P931" s="182"/>
      <c r="Q931" s="182"/>
      <c r="R931" s="182"/>
      <c r="S931" s="182"/>
      <c r="T931" s="182"/>
      <c r="U931" s="182"/>
    </row>
    <row r="932" spans="1:21" ht="15.75" customHeight="1" x14ac:dyDescent="0.25">
      <c r="A932" s="31"/>
      <c r="B932" s="31"/>
      <c r="P932" s="182"/>
      <c r="Q932" s="182"/>
      <c r="R932" s="182"/>
      <c r="S932" s="182"/>
      <c r="T932" s="182"/>
      <c r="U932" s="182"/>
    </row>
    <row r="933" spans="1:21" ht="15.75" customHeight="1" x14ac:dyDescent="0.25">
      <c r="A933" s="31"/>
      <c r="B933" s="31"/>
      <c r="P933" s="182"/>
      <c r="Q933" s="182"/>
      <c r="R933" s="182"/>
      <c r="S933" s="182"/>
      <c r="T933" s="182"/>
      <c r="U933" s="182"/>
    </row>
    <row r="934" spans="1:21" ht="15.75" customHeight="1" x14ac:dyDescent="0.25">
      <c r="A934" s="31"/>
      <c r="B934" s="31"/>
      <c r="P934" s="182"/>
      <c r="Q934" s="182"/>
      <c r="R934" s="182"/>
      <c r="S934" s="182"/>
      <c r="T934" s="182"/>
      <c r="U934" s="182"/>
    </row>
    <row r="935" spans="1:21" ht="15.75" customHeight="1" x14ac:dyDescent="0.25">
      <c r="A935" s="31"/>
      <c r="B935" s="31"/>
      <c r="P935" s="182"/>
      <c r="Q935" s="182"/>
      <c r="R935" s="182"/>
      <c r="S935" s="182"/>
      <c r="T935" s="182"/>
      <c r="U935" s="182"/>
    </row>
    <row r="936" spans="1:21" ht="15.75" customHeight="1" x14ac:dyDescent="0.25">
      <c r="A936" s="31"/>
      <c r="B936" s="31"/>
      <c r="P936" s="182"/>
      <c r="Q936" s="182"/>
      <c r="R936" s="182"/>
      <c r="S936" s="182"/>
      <c r="T936" s="182"/>
      <c r="U936" s="182"/>
    </row>
    <row r="937" spans="1:21" ht="15.75" customHeight="1" x14ac:dyDescent="0.25">
      <c r="A937" s="31"/>
      <c r="B937" s="31"/>
      <c r="P937" s="182"/>
      <c r="Q937" s="182"/>
      <c r="R937" s="182"/>
      <c r="S937" s="182"/>
      <c r="T937" s="182"/>
      <c r="U937" s="182"/>
    </row>
    <row r="938" spans="1:21" ht="15.75" customHeight="1" x14ac:dyDescent="0.25">
      <c r="A938" s="31"/>
      <c r="B938" s="31"/>
      <c r="P938" s="182"/>
      <c r="Q938" s="182"/>
      <c r="R938" s="182"/>
      <c r="S938" s="182"/>
      <c r="T938" s="182"/>
      <c r="U938" s="182"/>
    </row>
    <row r="939" spans="1:21" ht="15.75" customHeight="1" x14ac:dyDescent="0.25">
      <c r="A939" s="31"/>
      <c r="B939" s="31"/>
      <c r="P939" s="182"/>
      <c r="Q939" s="182"/>
      <c r="R939" s="182"/>
      <c r="S939" s="182"/>
      <c r="T939" s="182"/>
      <c r="U939" s="182"/>
    </row>
    <row r="940" spans="1:21" ht="15.75" customHeight="1" x14ac:dyDescent="0.25">
      <c r="A940" s="31"/>
      <c r="B940" s="31"/>
      <c r="P940" s="182"/>
      <c r="Q940" s="182"/>
      <c r="R940" s="182"/>
      <c r="S940" s="182"/>
      <c r="T940" s="182"/>
      <c r="U940" s="182"/>
    </row>
    <row r="941" spans="1:21" ht="15.75" customHeight="1" x14ac:dyDescent="0.25">
      <c r="A941" s="31"/>
      <c r="B941" s="31"/>
      <c r="P941" s="182"/>
      <c r="Q941" s="182"/>
      <c r="R941" s="182"/>
      <c r="S941" s="182"/>
      <c r="T941" s="182"/>
      <c r="U941" s="182"/>
    </row>
    <row r="942" spans="1:21" ht="15.75" customHeight="1" x14ac:dyDescent="0.25">
      <c r="A942" s="31"/>
      <c r="B942" s="31"/>
      <c r="P942" s="182"/>
      <c r="Q942" s="182"/>
      <c r="R942" s="182"/>
      <c r="S942" s="182"/>
      <c r="T942" s="182"/>
      <c r="U942" s="182"/>
    </row>
    <row r="943" spans="1:21" ht="15.75" customHeight="1" x14ac:dyDescent="0.25">
      <c r="A943" s="31"/>
      <c r="B943" s="31"/>
      <c r="P943" s="182"/>
      <c r="Q943" s="182"/>
      <c r="R943" s="182"/>
      <c r="S943" s="182"/>
      <c r="T943" s="182"/>
      <c r="U943" s="182"/>
    </row>
    <row r="944" spans="1:21" ht="15.75" customHeight="1" x14ac:dyDescent="0.25">
      <c r="A944" s="31"/>
      <c r="B944" s="31"/>
      <c r="P944" s="182"/>
      <c r="Q944" s="182"/>
      <c r="R944" s="182"/>
      <c r="S944" s="182"/>
      <c r="T944" s="182"/>
      <c r="U944" s="182"/>
    </row>
    <row r="945" spans="1:21" ht="15.75" customHeight="1" x14ac:dyDescent="0.25">
      <c r="A945" s="31"/>
      <c r="B945" s="31"/>
      <c r="P945" s="182"/>
      <c r="Q945" s="182"/>
      <c r="R945" s="182"/>
      <c r="S945" s="182"/>
      <c r="T945" s="182"/>
      <c r="U945" s="182"/>
    </row>
    <row r="946" spans="1:21" ht="15.75" customHeight="1" x14ac:dyDescent="0.25">
      <c r="A946" s="31"/>
      <c r="B946" s="31"/>
      <c r="P946" s="182"/>
      <c r="Q946" s="182"/>
      <c r="R946" s="182"/>
      <c r="S946" s="182"/>
      <c r="T946" s="182"/>
      <c r="U946" s="182"/>
    </row>
    <row r="947" spans="1:21" ht="15.75" customHeight="1" x14ac:dyDescent="0.25">
      <c r="A947" s="31"/>
      <c r="B947" s="31"/>
      <c r="P947" s="182"/>
      <c r="Q947" s="182"/>
      <c r="R947" s="182"/>
      <c r="S947" s="182"/>
      <c r="T947" s="182"/>
      <c r="U947" s="182"/>
    </row>
    <row r="948" spans="1:21" ht="15.75" customHeight="1" x14ac:dyDescent="0.25">
      <c r="A948" s="31"/>
      <c r="B948" s="31"/>
      <c r="P948" s="182"/>
      <c r="Q948" s="182"/>
      <c r="R948" s="182"/>
      <c r="S948" s="182"/>
      <c r="T948" s="182"/>
      <c r="U948" s="182"/>
    </row>
    <row r="949" spans="1:21" ht="15.75" customHeight="1" x14ac:dyDescent="0.25">
      <c r="A949" s="31"/>
      <c r="B949" s="31"/>
      <c r="P949" s="182"/>
      <c r="Q949" s="182"/>
      <c r="R949" s="182"/>
      <c r="S949" s="182"/>
      <c r="T949" s="182"/>
      <c r="U949" s="182"/>
    </row>
    <row r="950" spans="1:21" ht="15.75" customHeight="1" x14ac:dyDescent="0.25">
      <c r="A950" s="31"/>
      <c r="B950" s="31"/>
      <c r="P950" s="182"/>
      <c r="Q950" s="182"/>
      <c r="R950" s="182"/>
      <c r="S950" s="182"/>
      <c r="T950" s="182"/>
      <c r="U950" s="182"/>
    </row>
    <row r="951" spans="1:21" ht="15.75" customHeight="1" x14ac:dyDescent="0.25">
      <c r="A951" s="31"/>
      <c r="B951" s="31"/>
      <c r="P951" s="182"/>
      <c r="Q951" s="182"/>
      <c r="R951" s="182"/>
      <c r="S951" s="182"/>
      <c r="T951" s="182"/>
      <c r="U951" s="182"/>
    </row>
    <row r="952" spans="1:21" ht="15.75" customHeight="1" x14ac:dyDescent="0.25">
      <c r="A952" s="31"/>
      <c r="B952" s="31"/>
      <c r="P952" s="182"/>
      <c r="Q952" s="182"/>
      <c r="R952" s="182"/>
      <c r="S952" s="182"/>
      <c r="T952" s="182"/>
      <c r="U952" s="182"/>
    </row>
    <row r="953" spans="1:21" ht="15.75" customHeight="1" x14ac:dyDescent="0.25">
      <c r="A953" s="31"/>
      <c r="B953" s="31"/>
      <c r="P953" s="182"/>
      <c r="Q953" s="182"/>
      <c r="R953" s="182"/>
      <c r="S953" s="182"/>
      <c r="T953" s="182"/>
      <c r="U953" s="182"/>
    </row>
    <row r="954" spans="1:21" ht="15.75" customHeight="1" x14ac:dyDescent="0.25">
      <c r="A954" s="31"/>
      <c r="B954" s="31"/>
      <c r="P954" s="182"/>
      <c r="Q954" s="182"/>
      <c r="R954" s="182"/>
      <c r="S954" s="182"/>
      <c r="T954" s="182"/>
      <c r="U954" s="182"/>
    </row>
    <row r="955" spans="1:21" ht="15.75" customHeight="1" x14ac:dyDescent="0.25">
      <c r="A955" s="31"/>
      <c r="B955" s="31"/>
      <c r="P955" s="182"/>
      <c r="Q955" s="182"/>
      <c r="R955" s="182"/>
      <c r="S955" s="182"/>
      <c r="T955" s="182"/>
      <c r="U955" s="182"/>
    </row>
    <row r="956" spans="1:21" ht="15.75" customHeight="1" x14ac:dyDescent="0.25">
      <c r="A956" s="31"/>
      <c r="B956" s="31"/>
      <c r="P956" s="182"/>
      <c r="Q956" s="182"/>
      <c r="R956" s="182"/>
      <c r="S956" s="182"/>
      <c r="T956" s="182"/>
      <c r="U956" s="182"/>
    </row>
    <row r="957" spans="1:21" ht="15.75" customHeight="1" x14ac:dyDescent="0.25">
      <c r="A957" s="31"/>
      <c r="B957" s="31"/>
      <c r="P957" s="182"/>
      <c r="Q957" s="182"/>
      <c r="R957" s="182"/>
      <c r="S957" s="182"/>
      <c r="T957" s="182"/>
      <c r="U957" s="182"/>
    </row>
    <row r="958" spans="1:21" ht="15.75" customHeight="1" x14ac:dyDescent="0.25">
      <c r="A958" s="31"/>
      <c r="B958" s="31"/>
      <c r="P958" s="182"/>
      <c r="Q958" s="182"/>
      <c r="R958" s="182"/>
      <c r="S958" s="182"/>
      <c r="T958" s="182"/>
      <c r="U958" s="182"/>
    </row>
    <row r="959" spans="1:21" ht="15.75" customHeight="1" x14ac:dyDescent="0.25">
      <c r="A959" s="31"/>
      <c r="B959" s="31"/>
      <c r="P959" s="182"/>
      <c r="Q959" s="182"/>
      <c r="R959" s="182"/>
      <c r="S959" s="182"/>
      <c r="T959" s="182"/>
      <c r="U959" s="182"/>
    </row>
    <row r="960" spans="1:21" ht="15.75" customHeight="1" x14ac:dyDescent="0.25">
      <c r="A960" s="31"/>
      <c r="B960" s="31"/>
      <c r="P960" s="182"/>
      <c r="Q960" s="182"/>
      <c r="R960" s="182"/>
      <c r="S960" s="182"/>
      <c r="T960" s="182"/>
      <c r="U960" s="182"/>
    </row>
    <row r="961" spans="1:21" ht="15.75" customHeight="1" x14ac:dyDescent="0.25">
      <c r="A961" s="31"/>
      <c r="B961" s="31"/>
      <c r="P961" s="182"/>
      <c r="Q961" s="182"/>
      <c r="R961" s="182"/>
      <c r="S961" s="182"/>
      <c r="T961" s="182"/>
      <c r="U961" s="182"/>
    </row>
    <row r="962" spans="1:21" ht="15.75" customHeight="1" x14ac:dyDescent="0.25">
      <c r="A962" s="31"/>
      <c r="B962" s="31"/>
      <c r="P962" s="182"/>
      <c r="Q962" s="182"/>
      <c r="R962" s="182"/>
      <c r="S962" s="182"/>
      <c r="T962" s="182"/>
      <c r="U962" s="182"/>
    </row>
    <row r="963" spans="1:21" ht="15.75" customHeight="1" x14ac:dyDescent="0.25">
      <c r="A963" s="31"/>
      <c r="B963" s="31"/>
      <c r="P963" s="182"/>
      <c r="Q963" s="182"/>
      <c r="R963" s="182"/>
      <c r="S963" s="182"/>
      <c r="T963" s="182"/>
      <c r="U963" s="182"/>
    </row>
    <row r="964" spans="1:21" ht="15.75" customHeight="1" x14ac:dyDescent="0.25">
      <c r="A964" s="31"/>
      <c r="B964" s="31"/>
      <c r="P964" s="182"/>
      <c r="Q964" s="182"/>
      <c r="R964" s="182"/>
      <c r="S964" s="182"/>
      <c r="T964" s="182"/>
      <c r="U964" s="182"/>
    </row>
    <row r="965" spans="1:21" ht="15.75" customHeight="1" x14ac:dyDescent="0.25">
      <c r="A965" s="31"/>
      <c r="B965" s="31"/>
      <c r="P965" s="182"/>
      <c r="Q965" s="182"/>
      <c r="R965" s="182"/>
      <c r="S965" s="182"/>
      <c r="T965" s="182"/>
      <c r="U965" s="182"/>
    </row>
    <row r="966" spans="1:21" ht="15.75" customHeight="1" x14ac:dyDescent="0.25">
      <c r="A966" s="31"/>
      <c r="B966" s="31"/>
      <c r="P966" s="182"/>
      <c r="Q966" s="182"/>
      <c r="R966" s="182"/>
      <c r="S966" s="182"/>
      <c r="T966" s="182"/>
      <c r="U966" s="182"/>
    </row>
    <row r="967" spans="1:21" ht="15.75" customHeight="1" x14ac:dyDescent="0.25">
      <c r="A967" s="31"/>
      <c r="B967" s="31"/>
      <c r="P967" s="182"/>
      <c r="Q967" s="182"/>
      <c r="R967" s="182"/>
      <c r="S967" s="182"/>
      <c r="T967" s="182"/>
      <c r="U967" s="182"/>
    </row>
    <row r="968" spans="1:21" ht="15.75" customHeight="1" x14ac:dyDescent="0.25">
      <c r="A968" s="31"/>
      <c r="B968" s="31"/>
      <c r="P968" s="182"/>
      <c r="Q968" s="182"/>
      <c r="R968" s="182"/>
      <c r="S968" s="182"/>
      <c r="T968" s="182"/>
      <c r="U968" s="182"/>
    </row>
    <row r="969" spans="1:21" ht="15.75" customHeight="1" x14ac:dyDescent="0.25">
      <c r="A969" s="31"/>
      <c r="B969" s="31"/>
      <c r="P969" s="182"/>
      <c r="Q969" s="182"/>
      <c r="R969" s="182"/>
      <c r="S969" s="182"/>
      <c r="T969" s="182"/>
      <c r="U969" s="182"/>
    </row>
    <row r="970" spans="1:21" ht="15.75" customHeight="1" x14ac:dyDescent="0.25">
      <c r="A970" s="31"/>
      <c r="B970" s="31"/>
      <c r="P970" s="182"/>
      <c r="Q970" s="182"/>
      <c r="R970" s="182"/>
      <c r="S970" s="182"/>
      <c r="T970" s="182"/>
      <c r="U970" s="182"/>
    </row>
    <row r="971" spans="1:21" ht="15.75" customHeight="1" x14ac:dyDescent="0.25">
      <c r="A971" s="31"/>
      <c r="B971" s="31"/>
      <c r="P971" s="182"/>
      <c r="Q971" s="182"/>
      <c r="R971" s="182"/>
      <c r="S971" s="182"/>
      <c r="T971" s="182"/>
      <c r="U971" s="182"/>
    </row>
    <row r="972" spans="1:21" ht="15.75" customHeight="1" x14ac:dyDescent="0.25">
      <c r="A972" s="31"/>
      <c r="B972" s="31"/>
      <c r="P972" s="182"/>
      <c r="Q972" s="182"/>
      <c r="R972" s="182"/>
      <c r="S972" s="182"/>
      <c r="T972" s="182"/>
      <c r="U972" s="182"/>
    </row>
    <row r="973" spans="1:21" ht="15.75" customHeight="1" x14ac:dyDescent="0.25">
      <c r="A973" s="31"/>
      <c r="B973" s="31"/>
      <c r="P973" s="182"/>
      <c r="Q973" s="182"/>
      <c r="R973" s="182"/>
      <c r="S973" s="182"/>
      <c r="T973" s="182"/>
      <c r="U973" s="182"/>
    </row>
    <row r="974" spans="1:21" ht="15.75" customHeight="1" x14ac:dyDescent="0.25">
      <c r="A974" s="31"/>
      <c r="B974" s="31"/>
      <c r="P974" s="182"/>
      <c r="Q974" s="182"/>
      <c r="R974" s="182"/>
      <c r="S974" s="182"/>
      <c r="T974" s="182"/>
      <c r="U974" s="182"/>
    </row>
    <row r="975" spans="1:21" ht="15.75" customHeight="1" x14ac:dyDescent="0.25">
      <c r="A975" s="31"/>
      <c r="B975" s="31"/>
      <c r="P975" s="182"/>
      <c r="Q975" s="182"/>
      <c r="R975" s="182"/>
      <c r="S975" s="182"/>
      <c r="T975" s="182"/>
      <c r="U975" s="182"/>
    </row>
    <row r="976" spans="1:21" ht="15.75" customHeight="1" x14ac:dyDescent="0.25">
      <c r="A976" s="31"/>
      <c r="B976" s="31"/>
      <c r="P976" s="182"/>
      <c r="Q976" s="182"/>
      <c r="R976" s="182"/>
      <c r="S976" s="182"/>
      <c r="T976" s="182"/>
      <c r="U976" s="182"/>
    </row>
    <row r="977" spans="1:21" ht="15.75" customHeight="1" x14ac:dyDescent="0.25">
      <c r="A977" s="31"/>
      <c r="B977" s="31"/>
      <c r="P977" s="182"/>
      <c r="Q977" s="182"/>
      <c r="R977" s="182"/>
      <c r="S977" s="182"/>
      <c r="T977" s="182"/>
      <c r="U977" s="182"/>
    </row>
    <row r="978" spans="1:21" ht="15.75" customHeight="1" x14ac:dyDescent="0.25">
      <c r="A978" s="31"/>
      <c r="B978" s="31"/>
      <c r="P978" s="182"/>
      <c r="Q978" s="182"/>
      <c r="R978" s="182"/>
      <c r="S978" s="182"/>
      <c r="T978" s="182"/>
      <c r="U978" s="182"/>
    </row>
    <row r="979" spans="1:21" ht="15.75" customHeight="1" x14ac:dyDescent="0.25">
      <c r="A979" s="31"/>
      <c r="B979" s="31"/>
      <c r="P979" s="182"/>
      <c r="Q979" s="182"/>
      <c r="R979" s="182"/>
      <c r="S979" s="182"/>
      <c r="T979" s="182"/>
      <c r="U979" s="182"/>
    </row>
    <row r="980" spans="1:21" ht="15.75" customHeight="1" x14ac:dyDescent="0.25">
      <c r="A980" s="31"/>
      <c r="B980" s="31"/>
      <c r="P980" s="182"/>
      <c r="Q980" s="182"/>
      <c r="R980" s="182"/>
      <c r="S980" s="182"/>
      <c r="T980" s="182"/>
      <c r="U980" s="182"/>
    </row>
    <row r="981" spans="1:21" ht="15.75" customHeight="1" x14ac:dyDescent="0.25">
      <c r="A981" s="31"/>
      <c r="B981" s="31"/>
      <c r="P981" s="182"/>
      <c r="Q981" s="182"/>
      <c r="R981" s="182"/>
      <c r="S981" s="182"/>
      <c r="T981" s="182"/>
      <c r="U981" s="182"/>
    </row>
    <row r="982" spans="1:21" ht="15.75" customHeight="1" x14ac:dyDescent="0.25">
      <c r="A982" s="31"/>
      <c r="B982" s="31"/>
      <c r="P982" s="182"/>
      <c r="Q982" s="182"/>
      <c r="R982" s="182"/>
      <c r="S982" s="182"/>
      <c r="T982" s="182"/>
      <c r="U982" s="182"/>
    </row>
    <row r="983" spans="1:21" ht="15.75" customHeight="1" x14ac:dyDescent="0.25">
      <c r="A983" s="31"/>
      <c r="B983" s="31"/>
      <c r="P983" s="182"/>
      <c r="Q983" s="182"/>
      <c r="R983" s="182"/>
      <c r="S983" s="182"/>
      <c r="T983" s="182"/>
      <c r="U983" s="182"/>
    </row>
    <row r="984" spans="1:21" ht="15.75" customHeight="1" x14ac:dyDescent="0.25">
      <c r="A984" s="31"/>
      <c r="B984" s="31"/>
      <c r="P984" s="182"/>
      <c r="Q984" s="182"/>
      <c r="R984" s="182"/>
      <c r="S984" s="182"/>
      <c r="T984" s="182"/>
      <c r="U984" s="182"/>
    </row>
    <row r="985" spans="1:21" ht="15.75" customHeight="1" x14ac:dyDescent="0.25">
      <c r="A985" s="31"/>
      <c r="B985" s="31"/>
      <c r="P985" s="182"/>
      <c r="Q985" s="182"/>
      <c r="R985" s="182"/>
      <c r="S985" s="182"/>
      <c r="T985" s="182"/>
      <c r="U985" s="182"/>
    </row>
    <row r="986" spans="1:21" ht="15.75" customHeight="1" x14ac:dyDescent="0.25">
      <c r="A986" s="31"/>
      <c r="B986" s="31"/>
      <c r="P986" s="182"/>
      <c r="Q986" s="182"/>
      <c r="R986" s="182"/>
      <c r="S986" s="182"/>
      <c r="T986" s="182"/>
      <c r="U986" s="182"/>
    </row>
    <row r="987" spans="1:21" ht="15.75" customHeight="1" x14ac:dyDescent="0.25">
      <c r="A987" s="31"/>
      <c r="B987" s="31"/>
      <c r="P987" s="182"/>
      <c r="Q987" s="182"/>
      <c r="R987" s="182"/>
      <c r="S987" s="182"/>
      <c r="T987" s="182"/>
      <c r="U987" s="182"/>
    </row>
    <row r="988" spans="1:21" ht="15.75" customHeight="1" x14ac:dyDescent="0.25">
      <c r="A988" s="31"/>
      <c r="B988" s="31"/>
      <c r="P988" s="182"/>
      <c r="Q988" s="182"/>
      <c r="R988" s="182"/>
      <c r="S988" s="182"/>
      <c r="T988" s="182"/>
      <c r="U988" s="182"/>
    </row>
    <row r="989" spans="1:21" ht="15.75" customHeight="1" x14ac:dyDescent="0.25">
      <c r="A989" s="31"/>
      <c r="B989" s="31"/>
      <c r="P989" s="182"/>
      <c r="Q989" s="182"/>
      <c r="R989" s="182"/>
      <c r="S989" s="182"/>
      <c r="T989" s="182"/>
      <c r="U989" s="182"/>
    </row>
    <row r="990" spans="1:21" ht="15.75" customHeight="1" x14ac:dyDescent="0.25">
      <c r="A990" s="31"/>
      <c r="B990" s="31"/>
      <c r="P990" s="182"/>
      <c r="Q990" s="182"/>
      <c r="R990" s="182"/>
      <c r="S990" s="182"/>
      <c r="T990" s="182"/>
      <c r="U990" s="182"/>
    </row>
    <row r="991" spans="1:21" ht="15.75" customHeight="1" x14ac:dyDescent="0.25">
      <c r="A991" s="31"/>
      <c r="B991" s="31"/>
      <c r="P991" s="182"/>
      <c r="Q991" s="182"/>
      <c r="R991" s="182"/>
      <c r="S991" s="182"/>
      <c r="T991" s="182"/>
      <c r="U991" s="182"/>
    </row>
    <row r="992" spans="1:21" ht="15.75" customHeight="1" x14ac:dyDescent="0.25">
      <c r="A992" s="31"/>
      <c r="B992" s="31"/>
      <c r="P992" s="182"/>
      <c r="Q992" s="182"/>
      <c r="R992" s="182"/>
      <c r="S992" s="182"/>
      <c r="T992" s="182"/>
      <c r="U992" s="182"/>
    </row>
    <row r="993" spans="1:21" ht="15.75" customHeight="1" x14ac:dyDescent="0.25">
      <c r="A993" s="31"/>
      <c r="B993" s="31"/>
      <c r="P993" s="182"/>
      <c r="Q993" s="182"/>
      <c r="R993" s="182"/>
      <c r="S993" s="182"/>
      <c r="T993" s="182"/>
      <c r="U993" s="182"/>
    </row>
    <row r="994" spans="1:21" ht="15.75" customHeight="1" x14ac:dyDescent="0.25">
      <c r="A994" s="31"/>
      <c r="B994" s="31"/>
      <c r="P994" s="182"/>
      <c r="Q994" s="182"/>
      <c r="R994" s="182"/>
      <c r="S994" s="182"/>
      <c r="T994" s="182"/>
      <c r="U994" s="182"/>
    </row>
  </sheetData>
  <sheetProtection password="A913" sheet="1" objects="1" scenarios="1"/>
  <mergeCells count="74">
    <mergeCell ref="A8:A9"/>
    <mergeCell ref="B8:B9"/>
    <mergeCell ref="I8:J11"/>
    <mergeCell ref="K8:K9"/>
    <mergeCell ref="O10:O11"/>
    <mergeCell ref="L8:L9"/>
    <mergeCell ref="M8:M9"/>
    <mergeCell ref="N8:N9"/>
    <mergeCell ref="O8:O9"/>
    <mergeCell ref="G8:H9"/>
    <mergeCell ref="G10:H11"/>
    <mergeCell ref="V8:V9"/>
    <mergeCell ref="V10:V11"/>
    <mergeCell ref="C1:I7"/>
    <mergeCell ref="J1:V7"/>
    <mergeCell ref="P8:P9"/>
    <mergeCell ref="Q8:Q9"/>
    <mergeCell ref="R8:R9"/>
    <mergeCell ref="S8:S9"/>
    <mergeCell ref="T8:T9"/>
    <mergeCell ref="U8:U9"/>
    <mergeCell ref="C27:J27"/>
    <mergeCell ref="V16:V17"/>
    <mergeCell ref="M10:M11"/>
    <mergeCell ref="N10:N11"/>
    <mergeCell ref="M13:N14"/>
    <mergeCell ref="O13:V14"/>
    <mergeCell ref="K10:K11"/>
    <mergeCell ref="L10:L11"/>
    <mergeCell ref="G13:H14"/>
    <mergeCell ref="I13:J14"/>
    <mergeCell ref="K13:L14"/>
    <mergeCell ref="C16:O17"/>
    <mergeCell ref="C23:J23"/>
    <mergeCell ref="C24:J24"/>
    <mergeCell ref="C25:J25"/>
    <mergeCell ref="C26:J26"/>
    <mergeCell ref="C21:J21"/>
    <mergeCell ref="C18:J18"/>
    <mergeCell ref="C19:J19"/>
    <mergeCell ref="C20:J20"/>
    <mergeCell ref="C22:J22"/>
    <mergeCell ref="C42:J42"/>
    <mergeCell ref="C43:J43"/>
    <mergeCell ref="C44:J44"/>
    <mergeCell ref="C45:J45"/>
    <mergeCell ref="C28:J28"/>
    <mergeCell ref="C29:J29"/>
    <mergeCell ref="C30:J30"/>
    <mergeCell ref="C31:J31"/>
    <mergeCell ref="C32:J32"/>
    <mergeCell ref="C33:J33"/>
    <mergeCell ref="C34:J34"/>
    <mergeCell ref="C35:J35"/>
    <mergeCell ref="C36:J36"/>
    <mergeCell ref="C37:J37"/>
    <mergeCell ref="C38:J38"/>
    <mergeCell ref="C39:J39"/>
    <mergeCell ref="C40:J40"/>
    <mergeCell ref="C41:J41"/>
    <mergeCell ref="C110:V110"/>
    <mergeCell ref="C111:V112"/>
    <mergeCell ref="C46:J46"/>
    <mergeCell ref="C47:J47"/>
    <mergeCell ref="C48:J48"/>
    <mergeCell ref="C49:J49"/>
    <mergeCell ref="C50:J50"/>
    <mergeCell ref="C51:J51"/>
    <mergeCell ref="C52:J52"/>
    <mergeCell ref="C53:J53"/>
    <mergeCell ref="C56:O57"/>
    <mergeCell ref="C54:J54"/>
    <mergeCell ref="C55:J55"/>
    <mergeCell ref="C104:O105"/>
  </mergeCells>
  <printOptions horizontalCentered="1" verticalCentered="1"/>
  <pageMargins left="0.70866141732283472" right="0.70866141732283472" top="0.74803149606299213" bottom="0.74803149606299213" header="0" footer="0"/>
  <pageSetup paperSize="9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1000"/>
  <sheetViews>
    <sheetView workbookViewId="0">
      <selection activeCell="Q14" sqref="Q14"/>
    </sheetView>
  </sheetViews>
  <sheetFormatPr defaultColWidth="14.42578125" defaultRowHeight="15" customHeight="1" x14ac:dyDescent="0.25"/>
  <cols>
    <col min="1" max="1" width="8.85546875" customWidth="1"/>
    <col min="2" max="2" width="14.7109375" customWidth="1"/>
    <col min="3" max="3" width="12.140625" customWidth="1"/>
    <col min="4" max="5" width="8.85546875" customWidth="1"/>
    <col min="6" max="6" width="12.42578125" customWidth="1"/>
    <col min="7" max="12" width="11.7109375" customWidth="1"/>
    <col min="13" max="13" width="9.7109375" customWidth="1"/>
    <col min="14" max="14" width="11.42578125" customWidth="1"/>
    <col min="15" max="26" width="8.85546875" customWidth="1"/>
  </cols>
  <sheetData>
    <row r="1" spans="1:14" ht="15" customHeight="1" x14ac:dyDescent="0.25">
      <c r="A1" s="719" t="s">
        <v>124</v>
      </c>
      <c r="B1" s="713"/>
      <c r="C1" s="713"/>
      <c r="D1" s="713"/>
      <c r="E1" s="713"/>
      <c r="F1" s="713"/>
      <c r="G1" s="713"/>
      <c r="H1" s="713"/>
      <c r="I1" s="713"/>
      <c r="J1" s="713"/>
      <c r="K1" s="713"/>
      <c r="L1" s="713"/>
      <c r="M1" s="713"/>
      <c r="N1" s="720"/>
    </row>
    <row r="2" spans="1:14" ht="15" customHeight="1" x14ac:dyDescent="0.25">
      <c r="A2" s="721"/>
      <c r="B2" s="684"/>
      <c r="C2" s="684"/>
      <c r="D2" s="684"/>
      <c r="E2" s="684"/>
      <c r="F2" s="684"/>
      <c r="G2" s="684"/>
      <c r="H2" s="684"/>
      <c r="I2" s="684"/>
      <c r="J2" s="684"/>
      <c r="K2" s="684"/>
      <c r="L2" s="684"/>
      <c r="M2" s="684"/>
      <c r="N2" s="685"/>
    </row>
    <row r="3" spans="1:14" ht="15" customHeight="1" x14ac:dyDescent="0.25">
      <c r="A3" s="721"/>
      <c r="B3" s="684"/>
      <c r="C3" s="684"/>
      <c r="D3" s="684"/>
      <c r="E3" s="684"/>
      <c r="F3" s="684"/>
      <c r="G3" s="684"/>
      <c r="H3" s="684"/>
      <c r="I3" s="684"/>
      <c r="J3" s="684"/>
      <c r="K3" s="684"/>
      <c r="L3" s="684"/>
      <c r="M3" s="684"/>
      <c r="N3" s="685"/>
    </row>
    <row r="4" spans="1:14" ht="15" customHeight="1" x14ac:dyDescent="0.25">
      <c r="A4" s="721"/>
      <c r="B4" s="684"/>
      <c r="C4" s="684"/>
      <c r="D4" s="684"/>
      <c r="E4" s="684"/>
      <c r="F4" s="684"/>
      <c r="G4" s="684"/>
      <c r="H4" s="684"/>
      <c r="I4" s="684"/>
      <c r="J4" s="684"/>
      <c r="K4" s="684"/>
      <c r="L4" s="684"/>
      <c r="M4" s="684"/>
      <c r="N4" s="685"/>
    </row>
    <row r="5" spans="1:14" ht="15" customHeight="1" x14ac:dyDescent="0.25">
      <c r="A5" s="721"/>
      <c r="B5" s="684"/>
      <c r="C5" s="684"/>
      <c r="D5" s="684"/>
      <c r="E5" s="684"/>
      <c r="F5" s="684"/>
      <c r="G5" s="684"/>
      <c r="H5" s="684"/>
      <c r="I5" s="684"/>
      <c r="J5" s="684"/>
      <c r="K5" s="684"/>
      <c r="L5" s="684"/>
      <c r="M5" s="684"/>
      <c r="N5" s="685"/>
    </row>
    <row r="6" spans="1:14" ht="15" customHeight="1" x14ac:dyDescent="0.25">
      <c r="A6" s="721"/>
      <c r="B6" s="684"/>
      <c r="C6" s="684"/>
      <c r="D6" s="684"/>
      <c r="E6" s="684"/>
      <c r="F6" s="684"/>
      <c r="G6" s="684"/>
      <c r="H6" s="684"/>
      <c r="I6" s="684"/>
      <c r="J6" s="684"/>
      <c r="K6" s="684"/>
      <c r="L6" s="684"/>
      <c r="M6" s="684"/>
      <c r="N6" s="685"/>
    </row>
    <row r="7" spans="1:14" ht="15.75" customHeight="1" x14ac:dyDescent="0.25">
      <c r="A7" s="722"/>
      <c r="B7" s="723"/>
      <c r="C7" s="723"/>
      <c r="D7" s="723"/>
      <c r="E7" s="723"/>
      <c r="F7" s="723"/>
      <c r="G7" s="723"/>
      <c r="H7" s="723"/>
      <c r="I7" s="723"/>
      <c r="J7" s="723"/>
      <c r="K7" s="723"/>
      <c r="L7" s="723"/>
      <c r="M7" s="723"/>
      <c r="N7" s="724"/>
    </row>
    <row r="8" spans="1:14" ht="15" customHeight="1" x14ac:dyDescent="0.25">
      <c r="A8" s="1"/>
      <c r="B8" s="2"/>
      <c r="C8" s="2"/>
      <c r="D8" s="2"/>
      <c r="E8" s="3"/>
      <c r="F8" s="3"/>
      <c r="G8" s="4"/>
      <c r="H8" s="4"/>
      <c r="I8" s="4"/>
      <c r="J8" s="2"/>
      <c r="K8" s="725" t="s">
        <v>125</v>
      </c>
      <c r="L8" s="726"/>
      <c r="M8" s="729">
        <f>K14+M14</f>
        <v>0</v>
      </c>
      <c r="N8" s="730"/>
    </row>
    <row r="9" spans="1:14" x14ac:dyDescent="0.25">
      <c r="A9" s="5"/>
      <c r="B9" s="6"/>
      <c r="C9" s="6"/>
      <c r="D9" s="6"/>
      <c r="E9" s="7"/>
      <c r="F9" s="7"/>
      <c r="G9" s="8"/>
      <c r="H9" s="8"/>
      <c r="I9" s="8"/>
      <c r="J9" s="6"/>
      <c r="K9" s="727"/>
      <c r="L9" s="728"/>
      <c r="M9" s="731"/>
      <c r="N9" s="732"/>
    </row>
    <row r="10" spans="1:14" ht="6.75" customHeight="1" x14ac:dyDescent="0.25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9"/>
    </row>
    <row r="11" spans="1:14" ht="15" customHeight="1" x14ac:dyDescent="0.25">
      <c r="A11" s="5"/>
      <c r="B11" s="6"/>
      <c r="C11" s="6"/>
      <c r="D11" s="6"/>
      <c r="E11" s="821"/>
      <c r="F11" s="698"/>
      <c r="G11" s="821"/>
      <c r="H11" s="698"/>
      <c r="I11" s="821"/>
      <c r="J11" s="698"/>
      <c r="K11" s="821" t="s">
        <v>33</v>
      </c>
      <c r="L11" s="698"/>
      <c r="M11" s="821" t="s">
        <v>34</v>
      </c>
      <c r="N11" s="698"/>
    </row>
    <row r="12" spans="1:14" ht="15" customHeight="1" x14ac:dyDescent="0.25">
      <c r="A12" s="5"/>
      <c r="B12" s="6"/>
      <c r="C12" s="6"/>
      <c r="D12" s="6"/>
      <c r="E12" s="734"/>
      <c r="F12" s="701"/>
      <c r="G12" s="734"/>
      <c r="H12" s="701"/>
      <c r="I12" s="734"/>
      <c r="J12" s="701"/>
      <c r="K12" s="734"/>
      <c r="L12" s="701"/>
      <c r="M12" s="734"/>
      <c r="N12" s="701"/>
    </row>
    <row r="13" spans="1:14" ht="6.75" customHeight="1" x14ac:dyDescent="0.25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2"/>
    </row>
    <row r="14" spans="1:14" ht="30" customHeight="1" x14ac:dyDescent="0.25">
      <c r="A14" s="5"/>
      <c r="B14" s="6"/>
      <c r="C14" s="6"/>
      <c r="D14" s="6"/>
      <c r="E14" s="716"/>
      <c r="F14" s="717"/>
      <c r="G14" s="716"/>
      <c r="H14" s="717"/>
      <c r="I14" s="716"/>
      <c r="J14" s="717"/>
      <c r="K14" s="716">
        <f>'El Bomber ENG'!$P$10</f>
        <v>0</v>
      </c>
      <c r="L14" s="717"/>
      <c r="M14" s="716">
        <f>'Y.K.A.P. ENG'!V10</f>
        <v>0</v>
      </c>
      <c r="N14" s="718"/>
    </row>
    <row r="15" spans="1:14" ht="21" customHeight="1" x14ac:dyDescent="0.25">
      <c r="A15" s="711" t="s">
        <v>126</v>
      </c>
      <c r="B15" s="695"/>
      <c r="C15" s="695"/>
      <c r="D15" s="695"/>
      <c r="E15" s="695"/>
      <c r="F15" s="695"/>
      <c r="G15" s="695"/>
      <c r="H15" s="695"/>
      <c r="I15" s="695"/>
      <c r="J15" s="695"/>
      <c r="K15" s="695"/>
      <c r="L15" s="695"/>
      <c r="M15" s="679"/>
      <c r="N15" s="13"/>
    </row>
    <row r="16" spans="1:14" ht="15" customHeight="1" x14ac:dyDescent="0.25">
      <c r="A16" s="712" t="s">
        <v>127</v>
      </c>
      <c r="B16" s="713"/>
      <c r="C16" s="713"/>
      <c r="D16" s="713"/>
      <c r="E16" s="713"/>
      <c r="F16" s="713"/>
      <c r="G16" s="713"/>
      <c r="H16" s="713"/>
      <c r="I16" s="713"/>
      <c r="J16" s="713"/>
      <c r="K16" s="714"/>
      <c r="L16" s="14"/>
      <c r="M16" s="14"/>
      <c r="N16" s="15"/>
    </row>
    <row r="17" spans="1:26" ht="15" customHeight="1" x14ac:dyDescent="0.25">
      <c r="A17" s="699"/>
      <c r="B17" s="700"/>
      <c r="C17" s="700"/>
      <c r="D17" s="700"/>
      <c r="E17" s="700"/>
      <c r="F17" s="700"/>
      <c r="G17" s="700"/>
      <c r="H17" s="700"/>
      <c r="I17" s="700"/>
      <c r="J17" s="700"/>
      <c r="K17" s="701"/>
      <c r="L17" s="16"/>
      <c r="M17" s="16"/>
      <c r="N17" s="17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</row>
    <row r="18" spans="1:26" ht="15" customHeight="1" x14ac:dyDescent="0.25">
      <c r="A18" s="678" t="s">
        <v>128</v>
      </c>
      <c r="B18" s="693"/>
      <c r="C18" s="715"/>
      <c r="D18" s="681"/>
      <c r="E18" s="681"/>
      <c r="F18" s="681"/>
      <c r="G18" s="681"/>
      <c r="H18" s="681"/>
      <c r="I18" s="681"/>
      <c r="J18" s="682"/>
      <c r="K18" s="19"/>
      <c r="L18" s="16"/>
      <c r="M18" s="16"/>
      <c r="N18" s="17"/>
    </row>
    <row r="19" spans="1:26" ht="18.75" x14ac:dyDescent="0.25">
      <c r="A19" s="20"/>
      <c r="B19" s="21" t="s">
        <v>129</v>
      </c>
      <c r="C19" s="715"/>
      <c r="D19" s="681"/>
      <c r="E19" s="681"/>
      <c r="F19" s="681"/>
      <c r="G19" s="681"/>
      <c r="H19" s="681"/>
      <c r="I19" s="681"/>
      <c r="J19" s="682"/>
      <c r="K19" s="19"/>
      <c r="L19" s="16"/>
      <c r="M19" s="16"/>
      <c r="N19" s="17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</row>
    <row r="20" spans="1:26" ht="18.75" x14ac:dyDescent="0.25">
      <c r="A20" s="20"/>
      <c r="B20" s="21"/>
      <c r="C20" s="19"/>
      <c r="D20" s="19"/>
      <c r="E20" s="19"/>
      <c r="F20" s="19"/>
      <c r="G20" s="19"/>
      <c r="H20" s="19"/>
      <c r="I20" s="19"/>
      <c r="J20" s="19"/>
      <c r="K20" s="19"/>
      <c r="L20" s="16"/>
      <c r="M20" s="16"/>
      <c r="N20" s="17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</row>
    <row r="21" spans="1:26" ht="15.75" customHeight="1" x14ac:dyDescent="0.25">
      <c r="A21" s="696" t="s">
        <v>130</v>
      </c>
      <c r="B21" s="697"/>
      <c r="C21" s="697"/>
      <c r="D21" s="697"/>
      <c r="E21" s="697"/>
      <c r="F21" s="697"/>
      <c r="G21" s="697"/>
      <c r="H21" s="697"/>
      <c r="I21" s="697"/>
      <c r="J21" s="697"/>
      <c r="K21" s="698"/>
      <c r="L21" s="16"/>
      <c r="M21" s="16"/>
      <c r="N21" s="17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</row>
    <row r="22" spans="1:26" ht="15.75" customHeight="1" x14ac:dyDescent="0.25">
      <c r="A22" s="699"/>
      <c r="B22" s="700"/>
      <c r="C22" s="700"/>
      <c r="D22" s="700"/>
      <c r="E22" s="700"/>
      <c r="F22" s="700"/>
      <c r="G22" s="700"/>
      <c r="H22" s="700"/>
      <c r="I22" s="700"/>
      <c r="J22" s="700"/>
      <c r="K22" s="701"/>
      <c r="L22" s="16"/>
      <c r="M22" s="16"/>
      <c r="N22" s="17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</row>
    <row r="23" spans="1:26" ht="15.75" customHeight="1" x14ac:dyDescent="0.25">
      <c r="A23" s="22"/>
      <c r="B23" s="694"/>
      <c r="C23" s="695"/>
      <c r="D23" s="695"/>
      <c r="E23" s="695"/>
      <c r="F23" s="679"/>
      <c r="G23" s="18"/>
      <c r="H23" s="694"/>
      <c r="I23" s="695"/>
      <c r="J23" s="695"/>
      <c r="K23" s="679"/>
      <c r="L23" s="23"/>
      <c r="M23" s="23"/>
      <c r="N23" s="17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</row>
    <row r="24" spans="1:26" ht="15" customHeight="1" x14ac:dyDescent="0.25">
      <c r="A24" s="22"/>
      <c r="B24" s="21" t="s">
        <v>131</v>
      </c>
      <c r="C24" s="689"/>
      <c r="D24" s="681"/>
      <c r="E24" s="681"/>
      <c r="F24" s="682"/>
      <c r="G24" s="75"/>
      <c r="H24" s="76"/>
      <c r="I24" s="899" t="s">
        <v>132</v>
      </c>
      <c r="J24" s="697"/>
      <c r="K24" s="698"/>
      <c r="L24" s="23"/>
      <c r="M24" s="23"/>
      <c r="N24" s="17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.75" customHeight="1" x14ac:dyDescent="0.25">
      <c r="A25" s="22"/>
      <c r="B25" s="21" t="s">
        <v>133</v>
      </c>
      <c r="C25" s="689"/>
      <c r="D25" s="681"/>
      <c r="E25" s="681"/>
      <c r="F25" s="682"/>
      <c r="G25" s="75"/>
      <c r="H25" s="76"/>
      <c r="I25" s="806"/>
      <c r="J25" s="684"/>
      <c r="K25" s="803"/>
      <c r="L25" s="23"/>
      <c r="M25" s="23"/>
      <c r="N25" s="17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</row>
    <row r="26" spans="1:26" ht="15.75" customHeight="1" x14ac:dyDescent="0.25">
      <c r="A26" s="22"/>
      <c r="B26" s="21" t="s">
        <v>134</v>
      </c>
      <c r="C26" s="689"/>
      <c r="D26" s="681"/>
      <c r="E26" s="681"/>
      <c r="F26" s="682"/>
      <c r="G26" s="23"/>
      <c r="H26" s="21"/>
      <c r="I26" s="806"/>
      <c r="J26" s="684"/>
      <c r="K26" s="803"/>
      <c r="L26" s="23"/>
      <c r="M26" s="23"/>
      <c r="N26" s="17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 x14ac:dyDescent="0.25">
      <c r="A27" s="22"/>
      <c r="B27" s="21" t="s">
        <v>135</v>
      </c>
      <c r="C27" s="24" t="s">
        <v>136</v>
      </c>
      <c r="D27" s="172"/>
      <c r="E27" s="24" t="s">
        <v>16</v>
      </c>
      <c r="F27" s="172"/>
      <c r="G27" s="23"/>
      <c r="H27" s="21"/>
      <c r="I27" s="806"/>
      <c r="J27" s="684"/>
      <c r="K27" s="803"/>
      <c r="L27" s="23"/>
      <c r="M27" s="23"/>
      <c r="N27" s="17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 x14ac:dyDescent="0.25">
      <c r="A28" s="22"/>
      <c r="B28" s="21" t="s">
        <v>129</v>
      </c>
      <c r="C28" s="689"/>
      <c r="D28" s="681"/>
      <c r="E28" s="681"/>
      <c r="F28" s="682"/>
      <c r="G28" s="77"/>
      <c r="H28" s="23"/>
      <c r="I28" s="806"/>
      <c r="J28" s="684"/>
      <c r="K28" s="803"/>
      <c r="L28" s="23"/>
      <c r="M28" s="23"/>
      <c r="N28" s="17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 x14ac:dyDescent="0.25">
      <c r="A29" s="691" t="s">
        <v>137</v>
      </c>
      <c r="B29" s="684"/>
      <c r="C29" s="689"/>
      <c r="D29" s="681"/>
      <c r="E29" s="681"/>
      <c r="F29" s="682"/>
      <c r="G29" s="77"/>
      <c r="H29" s="23"/>
      <c r="I29" s="806"/>
      <c r="J29" s="684"/>
      <c r="K29" s="803"/>
      <c r="L29" s="23"/>
      <c r="M29" s="23"/>
      <c r="N29" s="17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 x14ac:dyDescent="0.25">
      <c r="A30" s="678" t="s">
        <v>138</v>
      </c>
      <c r="B30" s="693"/>
      <c r="C30" s="689"/>
      <c r="D30" s="681"/>
      <c r="E30" s="681"/>
      <c r="F30" s="682"/>
      <c r="G30" s="21"/>
      <c r="H30" s="21"/>
      <c r="I30" s="806"/>
      <c r="J30" s="684"/>
      <c r="K30" s="803"/>
      <c r="L30" s="23"/>
      <c r="M30" s="23"/>
      <c r="N30" s="17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 x14ac:dyDescent="0.25">
      <c r="A31" s="26"/>
      <c r="B31" s="21"/>
      <c r="C31" s="694" t="s">
        <v>139</v>
      </c>
      <c r="D31" s="695"/>
      <c r="E31" s="695"/>
      <c r="F31" s="679"/>
      <c r="G31" s="23"/>
      <c r="H31" s="23"/>
      <c r="I31" s="806"/>
      <c r="J31" s="684"/>
      <c r="K31" s="803"/>
      <c r="L31" s="23"/>
      <c r="M31" s="23"/>
      <c r="N31" s="17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 x14ac:dyDescent="0.25">
      <c r="A32" s="678" t="s">
        <v>140</v>
      </c>
      <c r="B32" s="679"/>
      <c r="C32" s="680"/>
      <c r="D32" s="681"/>
      <c r="E32" s="681"/>
      <c r="F32" s="682"/>
      <c r="G32" s="23"/>
      <c r="H32" s="23"/>
      <c r="I32" s="734"/>
      <c r="J32" s="700"/>
      <c r="K32" s="701"/>
      <c r="L32" s="23"/>
      <c r="M32" s="23"/>
      <c r="N32" s="17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 x14ac:dyDescent="0.25">
      <c r="A33" s="78"/>
      <c r="B33" s="79"/>
      <c r="C33" s="80"/>
      <c r="D33" s="80"/>
      <c r="E33" s="80"/>
      <c r="F33" s="79"/>
      <c r="G33" s="79"/>
      <c r="H33" s="79"/>
      <c r="I33" s="79"/>
      <c r="J33" s="79"/>
      <c r="K33" s="79"/>
      <c r="L33" s="79"/>
      <c r="M33" s="79"/>
      <c r="N33" s="81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 x14ac:dyDescent="0.25">
      <c r="A34" s="29"/>
      <c r="B34" s="29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 x14ac:dyDescent="0.25">
      <c r="A35" s="29"/>
      <c r="B35" s="29"/>
      <c r="C35" s="29"/>
      <c r="D35" s="29"/>
      <c r="E35" s="29"/>
      <c r="F35" s="29"/>
      <c r="G35" s="29"/>
      <c r="H35" s="29"/>
      <c r="I35" s="29"/>
      <c r="J35" s="29"/>
      <c r="K35" s="29"/>
      <c r="L35" s="29"/>
      <c r="M35" s="29"/>
      <c r="N35" s="29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ht="15.75" customHeight="1" x14ac:dyDescent="0.25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 x14ac:dyDescent="0.25">
      <c r="A38" s="2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ht="15.75" customHeight="1" x14ac:dyDescent="0.25">
      <c r="A39" s="29"/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1:26" ht="15.75" customHeight="1" x14ac:dyDescent="0.25">
      <c r="A40" s="29"/>
      <c r="B40" s="29"/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ht="15.75" customHeight="1" x14ac:dyDescent="0.25">
      <c r="A41" s="2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 x14ac:dyDescent="0.25">
      <c r="A42" s="29"/>
      <c r="B42" s="29"/>
      <c r="C42" s="29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 x14ac:dyDescent="0.25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 x14ac:dyDescent="0.25">
      <c r="A44" s="29"/>
      <c r="B44" s="29"/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 x14ac:dyDescent="0.25">
      <c r="A45" s="29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 x14ac:dyDescent="0.25">
      <c r="A46" s="29"/>
      <c r="B46" s="29"/>
      <c r="C46" s="29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ht="15.75" customHeight="1" x14ac:dyDescent="0.25">
      <c r="A47" s="29"/>
      <c r="B47" s="29"/>
      <c r="C47" s="29"/>
      <c r="D47" s="29"/>
      <c r="E47" s="29"/>
      <c r="F47" s="29"/>
      <c r="G47" s="29"/>
      <c r="H47" s="29"/>
      <c r="I47" s="29"/>
      <c r="J47" s="29"/>
      <c r="K47" s="29"/>
      <c r="L47" s="29"/>
      <c r="M47" s="29"/>
      <c r="N47" s="29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ht="15.75" customHeight="1" x14ac:dyDescent="0.25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 x14ac:dyDescent="0.25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2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25">
      <c r="A51" s="29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ht="15.75" customHeight="1" x14ac:dyDescent="0.25">
      <c r="A52" s="29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ht="15.75" customHeight="1" x14ac:dyDescent="0.25">
      <c r="A53" s="29"/>
      <c r="B53" s="29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x14ac:dyDescent="0.25">
      <c r="A54" s="29"/>
      <c r="B54" s="29"/>
      <c r="C54" s="29"/>
      <c r="D54" s="29"/>
      <c r="E54" s="29"/>
      <c r="F54" s="29"/>
      <c r="G54" s="29"/>
      <c r="H54" s="29"/>
      <c r="I54" s="29"/>
      <c r="J54" s="29"/>
      <c r="K54" s="29"/>
      <c r="L54" s="29"/>
      <c r="M54" s="29"/>
      <c r="N54" s="29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25">
      <c r="A55" s="29"/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25">
      <c r="A56" s="29"/>
      <c r="B56" s="29"/>
      <c r="C56" s="29"/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18"/>
      <c r="P56" s="18"/>
      <c r="Q56" s="18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25">
      <c r="A57" s="29"/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25">
      <c r="A58" s="29"/>
      <c r="B58" s="29"/>
      <c r="C58" s="29"/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25">
      <c r="A59" s="29"/>
      <c r="B59" s="29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25">
      <c r="A60" s="29"/>
      <c r="B60" s="29"/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25">
      <c r="A61" s="29"/>
      <c r="B61" s="29"/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18"/>
      <c r="P61" s="18"/>
      <c r="Q61" s="18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25">
      <c r="A62" s="29"/>
      <c r="B62" s="29"/>
      <c r="C62" s="29"/>
      <c r="D62" s="29"/>
      <c r="E62" s="29"/>
      <c r="F62" s="29"/>
      <c r="G62" s="29"/>
      <c r="H62" s="29"/>
      <c r="I62" s="29"/>
      <c r="J62" s="29"/>
      <c r="K62" s="29"/>
      <c r="L62" s="29"/>
      <c r="M62" s="29"/>
      <c r="N62" s="29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25">
      <c r="A63" s="29"/>
      <c r="B63" s="29"/>
      <c r="C63" s="29"/>
      <c r="D63" s="29"/>
      <c r="E63" s="29"/>
      <c r="F63" s="29"/>
      <c r="G63" s="29"/>
      <c r="H63" s="29"/>
      <c r="I63" s="29"/>
      <c r="J63" s="29"/>
      <c r="K63" s="29"/>
      <c r="L63" s="29"/>
      <c r="M63" s="29"/>
      <c r="N63" s="29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25">
      <c r="A64" s="29"/>
      <c r="B64" s="29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25">
      <c r="A65" s="29"/>
      <c r="B65" s="29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25">
      <c r="A66" s="29"/>
      <c r="B66" s="29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25">
      <c r="A67" s="29"/>
      <c r="B67" s="29"/>
      <c r="C67" s="29"/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25">
      <c r="A68" s="29"/>
      <c r="B68" s="29"/>
      <c r="C68" s="29"/>
      <c r="D68" s="29"/>
      <c r="E68" s="29"/>
      <c r="F68" s="29"/>
      <c r="G68" s="29"/>
      <c r="H68" s="29"/>
      <c r="I68" s="29"/>
      <c r="J68" s="29"/>
      <c r="K68" s="29"/>
      <c r="L68" s="29"/>
      <c r="M68" s="29"/>
      <c r="N68" s="29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25">
      <c r="A69" s="29"/>
      <c r="B69" s="29"/>
      <c r="C69" s="29"/>
      <c r="D69" s="29"/>
      <c r="E69" s="29"/>
      <c r="F69" s="29"/>
      <c r="G69" s="29"/>
      <c r="H69" s="29"/>
      <c r="I69" s="29"/>
      <c r="J69" s="29"/>
      <c r="K69" s="29"/>
      <c r="L69" s="29"/>
      <c r="M69" s="29"/>
      <c r="N69" s="29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25">
      <c r="A70" s="29"/>
      <c r="B70" s="29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25">
      <c r="A71" s="29"/>
      <c r="B71" s="29"/>
      <c r="C71" s="29"/>
      <c r="D71" s="29"/>
      <c r="E71" s="29"/>
      <c r="F71" s="29"/>
      <c r="G71" s="29"/>
      <c r="H71" s="29"/>
      <c r="I71" s="29"/>
      <c r="J71" s="29"/>
      <c r="K71" s="29"/>
      <c r="L71" s="29"/>
      <c r="M71" s="29"/>
      <c r="N71" s="29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25">
      <c r="A72" s="29"/>
      <c r="B72" s="29"/>
      <c r="C72" s="29"/>
      <c r="D72" s="29"/>
      <c r="E72" s="29"/>
      <c r="F72" s="29"/>
      <c r="G72" s="29"/>
      <c r="H72" s="29"/>
      <c r="I72" s="29"/>
      <c r="J72" s="29"/>
      <c r="K72" s="29"/>
      <c r="L72" s="29"/>
      <c r="M72" s="29"/>
      <c r="N72" s="29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25">
      <c r="A73" s="29"/>
      <c r="B73" s="29"/>
      <c r="C73" s="29"/>
      <c r="D73" s="29"/>
      <c r="E73" s="29"/>
      <c r="F73" s="29"/>
      <c r="G73" s="29"/>
      <c r="H73" s="29"/>
      <c r="I73" s="29"/>
      <c r="J73" s="29"/>
      <c r="K73" s="29"/>
      <c r="L73" s="29"/>
      <c r="M73" s="29"/>
      <c r="N73" s="29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25">
      <c r="A74" s="29"/>
      <c r="B74" s="29"/>
      <c r="C74" s="29"/>
      <c r="D74" s="29"/>
      <c r="E74" s="29"/>
      <c r="F74" s="29"/>
      <c r="G74" s="29"/>
      <c r="H74" s="29"/>
      <c r="I74" s="29"/>
      <c r="J74" s="29"/>
      <c r="K74" s="29"/>
      <c r="L74" s="29"/>
      <c r="M74" s="29"/>
      <c r="N74" s="29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25">
      <c r="A75" s="29"/>
      <c r="B75" s="29"/>
      <c r="C75" s="29"/>
      <c r="D75" s="29"/>
      <c r="E75" s="29"/>
      <c r="F75" s="29"/>
      <c r="G75" s="29"/>
      <c r="H75" s="29"/>
      <c r="I75" s="29"/>
      <c r="J75" s="29"/>
      <c r="K75" s="29"/>
      <c r="L75" s="29"/>
      <c r="M75" s="29"/>
      <c r="N75" s="29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25">
      <c r="A76" s="29"/>
      <c r="B76" s="29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25">
      <c r="A77" s="29"/>
      <c r="B77" s="29"/>
      <c r="C77" s="29"/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25">
      <c r="A78" s="29"/>
      <c r="B78" s="29"/>
      <c r="C78" s="29"/>
      <c r="D78" s="29"/>
      <c r="E78" s="29"/>
      <c r="F78" s="29"/>
      <c r="G78" s="29"/>
      <c r="H78" s="29"/>
      <c r="I78" s="29"/>
      <c r="J78" s="29"/>
      <c r="K78" s="29"/>
      <c r="L78" s="29"/>
      <c r="M78" s="29"/>
      <c r="N78" s="29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25">
      <c r="A79" s="29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18"/>
      <c r="P79" s="18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25">
      <c r="A80" s="29"/>
      <c r="B80" s="29"/>
      <c r="C80" s="29"/>
      <c r="D80" s="29"/>
      <c r="E80" s="29"/>
      <c r="F80" s="29"/>
      <c r="G80" s="29"/>
      <c r="H80" s="29"/>
      <c r="I80" s="29"/>
      <c r="J80" s="29"/>
      <c r="K80" s="29"/>
      <c r="L80" s="29"/>
      <c r="M80" s="29"/>
      <c r="N80" s="29"/>
      <c r="O80" s="18"/>
      <c r="P80" s="18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25">
      <c r="A81" s="29"/>
      <c r="B81" s="29"/>
      <c r="C81" s="29"/>
      <c r="D81" s="29"/>
      <c r="E81" s="29"/>
      <c r="F81" s="29"/>
      <c r="G81" s="29"/>
      <c r="H81" s="29"/>
      <c r="I81" s="29"/>
      <c r="J81" s="29"/>
      <c r="K81" s="29"/>
      <c r="L81" s="29"/>
      <c r="M81" s="29"/>
      <c r="N81" s="29"/>
      <c r="O81" s="18"/>
      <c r="P81" s="18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25">
      <c r="A82" s="29"/>
      <c r="B82" s="29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" customHeight="1" x14ac:dyDescent="0.25">
      <c r="A83" s="29"/>
      <c r="B83" s="29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25">
      <c r="A84" s="29"/>
      <c r="B84" s="29"/>
      <c r="C84" s="29"/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25">
      <c r="A85" s="29"/>
      <c r="B85" s="29"/>
      <c r="C85" s="29"/>
      <c r="D85" s="29"/>
      <c r="E85" s="29"/>
      <c r="F85" s="29"/>
      <c r="G85" s="29"/>
      <c r="H85" s="29"/>
      <c r="I85" s="29"/>
      <c r="J85" s="29"/>
      <c r="K85" s="29"/>
      <c r="L85" s="29"/>
      <c r="M85" s="29"/>
      <c r="N85" s="29"/>
      <c r="O85" s="18"/>
      <c r="P85" s="18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25">
      <c r="A86" s="29"/>
      <c r="B86" s="29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18"/>
      <c r="P86" s="18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25">
      <c r="A87" s="29"/>
      <c r="B87" s="29"/>
      <c r="C87" s="29"/>
      <c r="D87" s="29"/>
      <c r="E87" s="29"/>
      <c r="F87" s="29"/>
      <c r="G87" s="29"/>
      <c r="H87" s="29"/>
      <c r="I87" s="29"/>
      <c r="J87" s="29"/>
      <c r="K87" s="29"/>
      <c r="L87" s="29"/>
      <c r="M87" s="29"/>
      <c r="N87" s="29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25">
      <c r="A88" s="29"/>
      <c r="B88" s="29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25">
      <c r="A89" s="29"/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18"/>
      <c r="P89" s="18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25">
      <c r="A90" s="29"/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18"/>
      <c r="P90" s="18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25">
      <c r="A91" s="29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25">
      <c r="A92" s="29"/>
      <c r="B92" s="29"/>
      <c r="C92" s="29"/>
      <c r="D92" s="29"/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18"/>
      <c r="P92" s="18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25">
      <c r="A93" s="29"/>
      <c r="B93" s="29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18"/>
      <c r="P93" s="18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25">
      <c r="A94" s="29"/>
      <c r="B94" s="29"/>
      <c r="C94" s="29"/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18"/>
      <c r="P94" s="18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25">
      <c r="A95" s="29"/>
      <c r="B95" s="29"/>
      <c r="C95" s="29"/>
      <c r="D95" s="29"/>
      <c r="E95" s="29"/>
      <c r="F95" s="29"/>
      <c r="G95" s="29"/>
      <c r="H95" s="29"/>
      <c r="I95" s="29"/>
      <c r="J95" s="29"/>
      <c r="K95" s="29"/>
      <c r="L95" s="29"/>
      <c r="M95" s="29"/>
      <c r="N95" s="29"/>
      <c r="O95" s="18"/>
      <c r="P95" s="18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2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25">
      <c r="A97" s="29"/>
      <c r="B97" s="29"/>
      <c r="C97" s="29"/>
      <c r="D97" s="29"/>
      <c r="E97" s="29"/>
      <c r="F97" s="29"/>
      <c r="G97" s="29"/>
      <c r="H97" s="29"/>
      <c r="I97" s="29"/>
      <c r="J97" s="29"/>
      <c r="K97" s="29"/>
      <c r="L97" s="29"/>
      <c r="M97" s="29"/>
      <c r="N97" s="29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.75" customHeight="1" x14ac:dyDescent="0.25">
      <c r="A98" s="29"/>
      <c r="B98" s="29"/>
      <c r="C98" s="29"/>
      <c r="D98" s="29"/>
      <c r="E98" s="29"/>
      <c r="F98" s="29"/>
      <c r="G98" s="29"/>
      <c r="H98" s="29"/>
      <c r="I98" s="29"/>
      <c r="J98" s="29"/>
      <c r="K98" s="29"/>
      <c r="L98" s="29"/>
      <c r="M98" s="29"/>
      <c r="N98" s="29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25">
      <c r="A99" s="29"/>
      <c r="B99" s="29"/>
      <c r="C99" s="29"/>
      <c r="D99" s="29"/>
      <c r="E99" s="29"/>
      <c r="F99" s="29"/>
      <c r="G99" s="29"/>
      <c r="H99" s="29"/>
      <c r="I99" s="29"/>
      <c r="J99" s="29"/>
      <c r="K99" s="29"/>
      <c r="L99" s="29"/>
      <c r="M99" s="29"/>
      <c r="N99" s="29"/>
      <c r="O99" s="18"/>
      <c r="P99" s="18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25">
      <c r="A100" s="29"/>
      <c r="B100" s="29"/>
      <c r="C100" s="29"/>
      <c r="D100" s="29"/>
      <c r="E100" s="29"/>
      <c r="F100" s="29"/>
      <c r="G100" s="29"/>
      <c r="H100" s="29"/>
      <c r="I100" s="29"/>
      <c r="J100" s="29"/>
      <c r="K100" s="29"/>
      <c r="L100" s="29"/>
      <c r="M100" s="29"/>
      <c r="N100" s="29"/>
      <c r="O100" s="18"/>
      <c r="P100" s="18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25">
      <c r="A101" s="29"/>
      <c r="B101" s="29"/>
      <c r="C101" s="29"/>
      <c r="D101" s="29"/>
      <c r="E101" s="29"/>
      <c r="F101" s="29"/>
      <c r="G101" s="29"/>
      <c r="H101" s="29"/>
      <c r="I101" s="29"/>
      <c r="J101" s="29"/>
      <c r="K101" s="29"/>
      <c r="L101" s="29"/>
      <c r="M101" s="29"/>
      <c r="N101" s="29"/>
      <c r="O101" s="18"/>
      <c r="P101" s="18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25">
      <c r="A102" s="29"/>
      <c r="B102" s="29"/>
      <c r="C102" s="29"/>
      <c r="D102" s="29"/>
      <c r="E102" s="29"/>
      <c r="F102" s="29"/>
      <c r="G102" s="29"/>
      <c r="H102" s="29"/>
      <c r="I102" s="29"/>
      <c r="J102" s="29"/>
      <c r="K102" s="29"/>
      <c r="L102" s="29"/>
      <c r="M102" s="29"/>
      <c r="N102" s="29"/>
      <c r="O102" s="18"/>
      <c r="P102" s="18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25">
      <c r="A103" s="29"/>
      <c r="B103" s="29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18"/>
      <c r="P103" s="18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25">
      <c r="A104" s="29"/>
      <c r="B104" s="29"/>
      <c r="C104" s="29"/>
      <c r="D104" s="29"/>
      <c r="E104" s="29"/>
      <c r="F104" s="29"/>
      <c r="G104" s="29"/>
      <c r="H104" s="29"/>
      <c r="I104" s="29"/>
      <c r="J104" s="29"/>
      <c r="K104" s="29"/>
      <c r="L104" s="29"/>
      <c r="M104" s="29"/>
      <c r="N104" s="29"/>
      <c r="O104" s="18"/>
      <c r="P104" s="18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25">
      <c r="A105" s="29"/>
      <c r="B105" s="29"/>
      <c r="C105" s="29"/>
      <c r="D105" s="29"/>
      <c r="E105" s="29"/>
      <c r="F105" s="29"/>
      <c r="G105" s="29"/>
      <c r="H105" s="29"/>
      <c r="I105" s="29"/>
      <c r="J105" s="29"/>
      <c r="K105" s="29"/>
      <c r="L105" s="29"/>
      <c r="M105" s="29"/>
      <c r="N105" s="29"/>
      <c r="O105" s="18"/>
      <c r="P105" s="18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4.25" customHeight="1" x14ac:dyDescent="0.25">
      <c r="A106" s="29"/>
      <c r="B106" s="29"/>
      <c r="C106" s="29"/>
      <c r="D106" s="29"/>
      <c r="E106" s="29"/>
      <c r="F106" s="29"/>
      <c r="G106" s="29"/>
      <c r="H106" s="29"/>
      <c r="I106" s="29"/>
      <c r="J106" s="29"/>
      <c r="K106" s="29"/>
      <c r="L106" s="29"/>
      <c r="M106" s="29"/>
      <c r="N106" s="29"/>
      <c r="O106" s="18"/>
      <c r="P106" s="18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25">
      <c r="A107" s="29"/>
      <c r="B107" s="29"/>
      <c r="C107" s="29"/>
      <c r="D107" s="29"/>
      <c r="E107" s="29"/>
      <c r="F107" s="29"/>
      <c r="G107" s="29"/>
      <c r="H107" s="29"/>
      <c r="I107" s="29"/>
      <c r="J107" s="29"/>
      <c r="K107" s="29"/>
      <c r="L107" s="29"/>
      <c r="M107" s="29"/>
      <c r="N107" s="29"/>
      <c r="O107" s="18"/>
      <c r="P107" s="18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25">
      <c r="A108" s="29"/>
      <c r="B108" s="29"/>
      <c r="C108" s="29"/>
      <c r="D108" s="29"/>
      <c r="E108" s="29"/>
      <c r="F108" s="29"/>
      <c r="G108" s="29"/>
      <c r="H108" s="29"/>
      <c r="I108" s="29"/>
      <c r="J108" s="29"/>
      <c r="K108" s="29"/>
      <c r="L108" s="29"/>
      <c r="M108" s="29"/>
      <c r="N108" s="29"/>
      <c r="O108" s="18"/>
      <c r="P108" s="18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25">
      <c r="A109" s="29"/>
      <c r="B109" s="29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18"/>
      <c r="P109" s="18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25">
      <c r="A110" s="29"/>
      <c r="B110" s="29"/>
      <c r="C110" s="29"/>
      <c r="D110" s="29"/>
      <c r="E110" s="29"/>
      <c r="F110" s="29"/>
      <c r="G110" s="29"/>
      <c r="H110" s="29"/>
      <c r="I110" s="29"/>
      <c r="J110" s="29"/>
      <c r="K110" s="29"/>
      <c r="L110" s="29"/>
      <c r="M110" s="29"/>
      <c r="N110" s="29"/>
      <c r="O110" s="18"/>
      <c r="P110" s="18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25">
      <c r="A111" s="29"/>
      <c r="B111" s="29"/>
      <c r="C111" s="29"/>
      <c r="D111" s="29"/>
      <c r="E111" s="29"/>
      <c r="F111" s="29"/>
      <c r="G111" s="29"/>
      <c r="H111" s="29"/>
      <c r="I111" s="29"/>
      <c r="J111" s="29"/>
      <c r="K111" s="29"/>
      <c r="L111" s="29"/>
      <c r="M111" s="29"/>
      <c r="N111" s="29"/>
      <c r="O111" s="18"/>
      <c r="P111" s="18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25">
      <c r="A112" s="29"/>
      <c r="B112" s="29"/>
      <c r="C112" s="29"/>
      <c r="D112" s="29"/>
      <c r="E112" s="29"/>
      <c r="F112" s="29"/>
      <c r="G112" s="29"/>
      <c r="H112" s="29"/>
      <c r="I112" s="29"/>
      <c r="J112" s="29"/>
      <c r="K112" s="29"/>
      <c r="L112" s="29"/>
      <c r="M112" s="29"/>
      <c r="N112" s="29"/>
      <c r="O112" s="18"/>
      <c r="P112" s="18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25">
      <c r="A113" s="29"/>
      <c r="B113" s="29"/>
      <c r="C113" s="29"/>
      <c r="D113" s="29"/>
      <c r="E113" s="29"/>
      <c r="F113" s="29"/>
      <c r="G113" s="29"/>
      <c r="H113" s="29"/>
      <c r="I113" s="29"/>
      <c r="J113" s="29"/>
      <c r="K113" s="29"/>
      <c r="L113" s="29"/>
      <c r="M113" s="29"/>
      <c r="N113" s="29"/>
      <c r="O113" s="18"/>
      <c r="P113" s="18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25">
      <c r="A114" s="29"/>
      <c r="B114" s="29"/>
      <c r="C114" s="29"/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18"/>
      <c r="P114" s="18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25">
      <c r="A115" s="29"/>
      <c r="B115" s="29"/>
      <c r="C115" s="29"/>
      <c r="D115" s="29"/>
      <c r="E115" s="29"/>
      <c r="F115" s="29"/>
      <c r="G115" s="29"/>
      <c r="H115" s="29"/>
      <c r="I115" s="29"/>
      <c r="J115" s="29"/>
      <c r="K115" s="29"/>
      <c r="L115" s="29"/>
      <c r="M115" s="29"/>
      <c r="N115" s="29"/>
      <c r="O115" s="18"/>
      <c r="P115" s="18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25">
      <c r="A116" s="29"/>
      <c r="B116" s="29"/>
      <c r="C116" s="29"/>
      <c r="D116" s="29"/>
      <c r="E116" s="29"/>
      <c r="F116" s="29"/>
      <c r="G116" s="29"/>
      <c r="H116" s="29"/>
      <c r="I116" s="29"/>
      <c r="J116" s="29"/>
      <c r="K116" s="29"/>
      <c r="L116" s="29"/>
      <c r="M116" s="29"/>
      <c r="N116" s="29"/>
      <c r="O116" s="18"/>
      <c r="P116" s="18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25">
      <c r="A117" s="29"/>
      <c r="B117" s="29"/>
      <c r="C117" s="29"/>
      <c r="D117" s="29"/>
      <c r="E117" s="29"/>
      <c r="F117" s="29"/>
      <c r="G117" s="29"/>
      <c r="H117" s="29"/>
      <c r="I117" s="29"/>
      <c r="J117" s="29"/>
      <c r="K117" s="29"/>
      <c r="L117" s="29"/>
      <c r="M117" s="29"/>
      <c r="N117" s="29"/>
      <c r="O117" s="18"/>
      <c r="P117" s="18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25">
      <c r="A118" s="29"/>
      <c r="B118" s="29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18"/>
      <c r="P118" s="18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25">
      <c r="A119" s="29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18"/>
      <c r="P119" s="18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25">
      <c r="A120" s="29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18"/>
      <c r="P120" s="18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5.75" customHeight="1" x14ac:dyDescent="0.25">
      <c r="A121" s="29"/>
      <c r="B121" s="29"/>
      <c r="C121" s="29"/>
      <c r="D121" s="29"/>
      <c r="E121" s="29"/>
      <c r="F121" s="29"/>
      <c r="G121" s="29"/>
      <c r="H121" s="29"/>
      <c r="I121" s="29"/>
      <c r="J121" s="29"/>
      <c r="K121" s="29"/>
      <c r="L121" s="29"/>
      <c r="M121" s="29"/>
      <c r="N121" s="29"/>
      <c r="O121" s="18"/>
      <c r="P121" s="18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25">
      <c r="A122" s="29"/>
      <c r="B122" s="29"/>
      <c r="C122" s="29"/>
      <c r="D122" s="29"/>
      <c r="E122" s="29"/>
      <c r="F122" s="29"/>
      <c r="G122" s="29"/>
      <c r="H122" s="29"/>
      <c r="I122" s="29"/>
      <c r="J122" s="29"/>
      <c r="K122" s="29"/>
      <c r="L122" s="29"/>
      <c r="M122" s="29"/>
      <c r="N122" s="29"/>
      <c r="O122" s="18"/>
      <c r="P122" s="18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25">
      <c r="A123" s="29"/>
      <c r="B123" s="29"/>
      <c r="C123" s="29"/>
      <c r="D123" s="29"/>
      <c r="E123" s="29"/>
      <c r="F123" s="29"/>
      <c r="G123" s="29"/>
      <c r="H123" s="29"/>
      <c r="I123" s="29"/>
      <c r="J123" s="29"/>
      <c r="K123" s="29"/>
      <c r="L123" s="29"/>
      <c r="M123" s="29"/>
      <c r="N123" s="29"/>
      <c r="O123" s="18"/>
      <c r="P123" s="18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25">
      <c r="A124" s="29"/>
      <c r="B124" s="29"/>
      <c r="C124" s="29"/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18"/>
      <c r="P124" s="18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25">
      <c r="A125" s="29"/>
      <c r="B125" s="29"/>
      <c r="C125" s="29"/>
      <c r="D125" s="29"/>
      <c r="E125" s="29"/>
      <c r="F125" s="29"/>
      <c r="G125" s="29"/>
      <c r="H125" s="29"/>
      <c r="I125" s="29"/>
      <c r="J125" s="29"/>
      <c r="K125" s="29"/>
      <c r="L125" s="29"/>
      <c r="M125" s="29"/>
      <c r="N125" s="29"/>
      <c r="O125" s="18"/>
      <c r="P125" s="18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25">
      <c r="A126" s="29"/>
      <c r="B126" s="29"/>
      <c r="C126" s="29"/>
      <c r="D126" s="29"/>
      <c r="E126" s="29"/>
      <c r="F126" s="29"/>
      <c r="G126" s="29"/>
      <c r="H126" s="29"/>
      <c r="I126" s="29"/>
      <c r="J126" s="29"/>
      <c r="K126" s="29"/>
      <c r="L126" s="29"/>
      <c r="M126" s="29"/>
      <c r="N126" s="29"/>
      <c r="O126" s="18"/>
      <c r="P126" s="18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25">
      <c r="A127" s="29"/>
      <c r="B127" s="29"/>
      <c r="C127" s="29"/>
      <c r="D127" s="29"/>
      <c r="E127" s="29"/>
      <c r="F127" s="29"/>
      <c r="G127" s="29"/>
      <c r="H127" s="29"/>
      <c r="I127" s="29"/>
      <c r="J127" s="29"/>
      <c r="K127" s="29"/>
      <c r="L127" s="29"/>
      <c r="M127" s="29"/>
      <c r="N127" s="29"/>
      <c r="O127" s="18"/>
      <c r="P127" s="18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25">
      <c r="A128" s="29"/>
      <c r="B128" s="29"/>
      <c r="C128" s="29"/>
      <c r="D128" s="29"/>
      <c r="E128" s="29"/>
      <c r="F128" s="29"/>
      <c r="G128" s="29"/>
      <c r="H128" s="29"/>
      <c r="I128" s="29"/>
      <c r="J128" s="29"/>
      <c r="K128" s="29"/>
      <c r="L128" s="29"/>
      <c r="M128" s="29"/>
      <c r="N128" s="29"/>
      <c r="O128" s="18"/>
      <c r="P128" s="18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25">
      <c r="A129" s="29"/>
      <c r="B129" s="29"/>
      <c r="C129" s="29"/>
      <c r="D129" s="29"/>
      <c r="E129" s="29"/>
      <c r="F129" s="29"/>
      <c r="G129" s="29"/>
      <c r="H129" s="29"/>
      <c r="I129" s="29"/>
      <c r="J129" s="29"/>
      <c r="K129" s="29"/>
      <c r="L129" s="29"/>
      <c r="M129" s="29"/>
      <c r="N129" s="29"/>
      <c r="O129" s="18"/>
      <c r="P129" s="18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25">
      <c r="A130" s="29"/>
      <c r="B130" s="29"/>
      <c r="C130" s="29"/>
      <c r="D130" s="29"/>
      <c r="E130" s="29"/>
      <c r="F130" s="29"/>
      <c r="G130" s="29"/>
      <c r="H130" s="29"/>
      <c r="I130" s="29"/>
      <c r="J130" s="29"/>
      <c r="K130" s="29"/>
      <c r="L130" s="29"/>
      <c r="M130" s="29"/>
      <c r="N130" s="29"/>
      <c r="O130" s="18"/>
      <c r="P130" s="18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25">
      <c r="A131" s="29"/>
      <c r="B131" s="29"/>
      <c r="C131" s="29"/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18"/>
      <c r="P131" s="18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25">
      <c r="A132" s="29"/>
      <c r="B132" s="29"/>
      <c r="C132" s="29"/>
      <c r="D132" s="29"/>
      <c r="E132" s="29"/>
      <c r="F132" s="29"/>
      <c r="G132" s="29"/>
      <c r="H132" s="29"/>
      <c r="I132" s="29"/>
      <c r="J132" s="29"/>
      <c r="K132" s="29"/>
      <c r="L132" s="29"/>
      <c r="M132" s="29"/>
      <c r="N132" s="29"/>
      <c r="O132" s="18"/>
      <c r="P132" s="18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25">
      <c r="A133" s="29"/>
      <c r="B133" s="29"/>
      <c r="C133" s="29"/>
      <c r="D133" s="29"/>
      <c r="E133" s="29"/>
      <c r="F133" s="29"/>
      <c r="G133" s="29"/>
      <c r="H133" s="29"/>
      <c r="I133" s="29"/>
      <c r="J133" s="29"/>
      <c r="K133" s="29"/>
      <c r="L133" s="29"/>
      <c r="M133" s="29"/>
      <c r="N133" s="29"/>
      <c r="O133" s="18"/>
      <c r="P133" s="18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25">
      <c r="A134" s="29"/>
      <c r="B134" s="29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18"/>
      <c r="P134" s="18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25">
      <c r="A135" s="29"/>
      <c r="B135" s="29"/>
      <c r="C135" s="29"/>
      <c r="D135" s="29"/>
      <c r="E135" s="29"/>
      <c r="F135" s="29"/>
      <c r="G135" s="29"/>
      <c r="H135" s="29"/>
      <c r="I135" s="29"/>
      <c r="J135" s="29"/>
      <c r="K135" s="29"/>
      <c r="L135" s="29"/>
      <c r="M135" s="29"/>
      <c r="N135" s="29"/>
      <c r="O135" s="18"/>
      <c r="P135" s="18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25">
      <c r="A136" s="29"/>
      <c r="B136" s="29"/>
      <c r="C136" s="29"/>
      <c r="D136" s="29"/>
      <c r="E136" s="29"/>
      <c r="F136" s="29"/>
      <c r="G136" s="29"/>
      <c r="H136" s="29"/>
      <c r="I136" s="29"/>
      <c r="J136" s="29"/>
      <c r="K136" s="29"/>
      <c r="L136" s="29"/>
      <c r="M136" s="29"/>
      <c r="N136" s="29"/>
      <c r="O136" s="18"/>
      <c r="P136" s="18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25">
      <c r="A137" s="29"/>
      <c r="B137" s="29"/>
      <c r="C137" s="29"/>
      <c r="D137" s="29"/>
      <c r="E137" s="29"/>
      <c r="F137" s="29"/>
      <c r="G137" s="29"/>
      <c r="H137" s="29"/>
      <c r="I137" s="29"/>
      <c r="J137" s="29"/>
      <c r="K137" s="29"/>
      <c r="L137" s="29"/>
      <c r="M137" s="29"/>
      <c r="N137" s="29"/>
      <c r="O137" s="18"/>
      <c r="P137" s="18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25">
      <c r="A138" s="29"/>
      <c r="B138" s="29"/>
      <c r="C138" s="29"/>
      <c r="D138" s="29"/>
      <c r="E138" s="29"/>
      <c r="F138" s="29"/>
      <c r="G138" s="29"/>
      <c r="H138" s="29"/>
      <c r="I138" s="29"/>
      <c r="J138" s="29"/>
      <c r="K138" s="29"/>
      <c r="L138" s="29"/>
      <c r="M138" s="29"/>
      <c r="N138" s="29"/>
      <c r="O138" s="18"/>
      <c r="P138" s="18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25">
      <c r="A139" s="29"/>
      <c r="B139" s="29"/>
      <c r="C139" s="29"/>
      <c r="D139" s="29"/>
      <c r="E139" s="29"/>
      <c r="F139" s="29"/>
      <c r="G139" s="29"/>
      <c r="H139" s="29"/>
      <c r="I139" s="29"/>
      <c r="J139" s="29"/>
      <c r="K139" s="29"/>
      <c r="L139" s="29"/>
      <c r="M139" s="29"/>
      <c r="N139" s="29"/>
      <c r="O139" s="18"/>
      <c r="P139" s="18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25">
      <c r="A140" s="29"/>
      <c r="B140" s="29"/>
      <c r="C140" s="29"/>
      <c r="D140" s="29"/>
      <c r="E140" s="29"/>
      <c r="F140" s="29"/>
      <c r="G140" s="29"/>
      <c r="H140" s="29"/>
      <c r="I140" s="29"/>
      <c r="J140" s="29"/>
      <c r="K140" s="29"/>
      <c r="L140" s="29"/>
      <c r="M140" s="29"/>
      <c r="N140" s="29"/>
      <c r="O140" s="18"/>
      <c r="P140" s="18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25">
      <c r="A141" s="29"/>
      <c r="B141" s="29"/>
      <c r="C141" s="29"/>
      <c r="D141" s="29"/>
      <c r="E141" s="29"/>
      <c r="F141" s="29"/>
      <c r="G141" s="29"/>
      <c r="H141" s="29"/>
      <c r="I141" s="29"/>
      <c r="J141" s="29"/>
      <c r="K141" s="29"/>
      <c r="L141" s="29"/>
      <c r="M141" s="29"/>
      <c r="N141" s="29"/>
      <c r="O141" s="18"/>
      <c r="P141" s="18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25">
      <c r="A142" s="29"/>
      <c r="B142" s="29"/>
      <c r="C142" s="29"/>
      <c r="D142" s="29"/>
      <c r="E142" s="29"/>
      <c r="F142" s="29"/>
      <c r="G142" s="29"/>
      <c r="H142" s="29"/>
      <c r="I142" s="29"/>
      <c r="J142" s="29"/>
      <c r="K142" s="29"/>
      <c r="L142" s="29"/>
      <c r="M142" s="29"/>
      <c r="N142" s="29"/>
      <c r="O142" s="18"/>
      <c r="P142" s="18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25">
      <c r="A143" s="29"/>
      <c r="B143" s="29"/>
      <c r="C143" s="29"/>
      <c r="D143" s="29"/>
      <c r="E143" s="29"/>
      <c r="F143" s="29"/>
      <c r="G143" s="29"/>
      <c r="H143" s="29"/>
      <c r="I143" s="29"/>
      <c r="J143" s="29"/>
      <c r="K143" s="29"/>
      <c r="L143" s="29"/>
      <c r="M143" s="29"/>
      <c r="N143" s="29"/>
      <c r="O143" s="18"/>
      <c r="P143" s="18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25">
      <c r="A144" s="29"/>
      <c r="B144" s="29"/>
      <c r="C144" s="29"/>
      <c r="D144" s="29"/>
      <c r="E144" s="29"/>
      <c r="F144" s="29"/>
      <c r="G144" s="29"/>
      <c r="H144" s="29"/>
      <c r="I144" s="29"/>
      <c r="J144" s="29"/>
      <c r="K144" s="29"/>
      <c r="L144" s="29"/>
      <c r="M144" s="29"/>
      <c r="N144" s="29"/>
      <c r="O144" s="18"/>
      <c r="P144" s="18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25">
      <c r="A145" s="29"/>
      <c r="B145" s="29"/>
      <c r="C145" s="29"/>
      <c r="D145" s="29"/>
      <c r="E145" s="29"/>
      <c r="F145" s="29"/>
      <c r="G145" s="29"/>
      <c r="H145" s="29"/>
      <c r="I145" s="29"/>
      <c r="J145" s="29"/>
      <c r="K145" s="29"/>
      <c r="L145" s="29"/>
      <c r="M145" s="29"/>
      <c r="N145" s="29"/>
      <c r="O145" s="18"/>
      <c r="P145" s="18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25">
      <c r="A146" s="29"/>
      <c r="B146" s="29"/>
      <c r="C146" s="29"/>
      <c r="D146" s="29"/>
      <c r="E146" s="29"/>
      <c r="F146" s="29"/>
      <c r="G146" s="29"/>
      <c r="H146" s="29"/>
      <c r="I146" s="29"/>
      <c r="J146" s="29"/>
      <c r="K146" s="29"/>
      <c r="L146" s="29"/>
      <c r="M146" s="29"/>
      <c r="N146" s="29"/>
      <c r="O146" s="18"/>
      <c r="P146" s="18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25">
      <c r="A147" s="29"/>
      <c r="B147" s="29"/>
      <c r="C147" s="29"/>
      <c r="D147" s="29"/>
      <c r="E147" s="29"/>
      <c r="F147" s="29"/>
      <c r="G147" s="29"/>
      <c r="H147" s="29"/>
      <c r="I147" s="29"/>
      <c r="J147" s="29"/>
      <c r="K147" s="29"/>
      <c r="L147" s="29"/>
      <c r="M147" s="29"/>
      <c r="N147" s="29"/>
      <c r="O147" s="18"/>
      <c r="P147" s="18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25">
      <c r="A148" s="29"/>
      <c r="B148" s="29"/>
      <c r="C148" s="29"/>
      <c r="D148" s="29"/>
      <c r="E148" s="29"/>
      <c r="F148" s="29"/>
      <c r="G148" s="29"/>
      <c r="H148" s="29"/>
      <c r="I148" s="29"/>
      <c r="J148" s="29"/>
      <c r="K148" s="29"/>
      <c r="L148" s="29"/>
      <c r="M148" s="29"/>
      <c r="N148" s="29"/>
      <c r="O148" s="18"/>
      <c r="P148" s="18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25">
      <c r="A149" s="29"/>
      <c r="B149" s="29"/>
      <c r="C149" s="29"/>
      <c r="D149" s="29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18"/>
      <c r="P149" s="18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25">
      <c r="A150" s="29"/>
      <c r="B150" s="29"/>
      <c r="C150" s="29"/>
      <c r="D150" s="29"/>
      <c r="E150" s="29"/>
      <c r="F150" s="29"/>
      <c r="G150" s="29"/>
      <c r="H150" s="29"/>
      <c r="I150" s="29"/>
      <c r="J150" s="29"/>
      <c r="K150" s="29"/>
      <c r="L150" s="29"/>
      <c r="M150" s="29"/>
      <c r="N150" s="29"/>
      <c r="O150" s="18"/>
      <c r="P150" s="18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25">
      <c r="A151" s="29"/>
      <c r="B151" s="29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18"/>
      <c r="P151" s="18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" customHeight="1" x14ac:dyDescent="0.25">
      <c r="A152" s="29"/>
      <c r="B152" s="29"/>
      <c r="C152" s="29"/>
      <c r="D152" s="29"/>
      <c r="E152" s="29"/>
      <c r="F152" s="29"/>
      <c r="G152" s="29"/>
      <c r="H152" s="29"/>
      <c r="I152" s="29"/>
      <c r="J152" s="29"/>
      <c r="K152" s="29"/>
      <c r="L152" s="29"/>
      <c r="M152" s="29"/>
      <c r="N152" s="29"/>
      <c r="O152" s="18"/>
      <c r="P152" s="18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25">
      <c r="A153" s="29"/>
      <c r="B153" s="29"/>
      <c r="C153" s="29"/>
      <c r="D153" s="29"/>
      <c r="E153" s="29"/>
      <c r="F153" s="29"/>
      <c r="G153" s="29"/>
      <c r="H153" s="29"/>
      <c r="I153" s="29"/>
      <c r="J153" s="29"/>
      <c r="K153" s="29"/>
      <c r="L153" s="29"/>
      <c r="M153" s="29"/>
      <c r="N153" s="29"/>
      <c r="O153" s="18"/>
      <c r="P153" s="18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25">
      <c r="A154" s="29"/>
      <c r="B154" s="29"/>
      <c r="C154" s="29"/>
      <c r="D154" s="29"/>
      <c r="E154" s="29"/>
      <c r="F154" s="29"/>
      <c r="G154" s="29"/>
      <c r="H154" s="29"/>
      <c r="I154" s="29"/>
      <c r="J154" s="29"/>
      <c r="K154" s="29"/>
      <c r="L154" s="29"/>
      <c r="M154" s="29"/>
      <c r="N154" s="29"/>
      <c r="O154" s="18"/>
      <c r="P154" s="18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25">
      <c r="A155" s="29"/>
      <c r="B155" s="29"/>
      <c r="C155" s="29"/>
      <c r="D155" s="29"/>
      <c r="E155" s="29"/>
      <c r="F155" s="29"/>
      <c r="G155" s="29"/>
      <c r="H155" s="29"/>
      <c r="I155" s="29"/>
      <c r="J155" s="29"/>
      <c r="K155" s="29"/>
      <c r="L155" s="29"/>
      <c r="M155" s="29"/>
      <c r="N155" s="29"/>
      <c r="O155" s="18"/>
      <c r="P155" s="18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25">
      <c r="A156" s="29"/>
      <c r="B156" s="29"/>
      <c r="C156" s="29"/>
      <c r="D156" s="29"/>
      <c r="E156" s="29"/>
      <c r="F156" s="29"/>
      <c r="G156" s="29"/>
      <c r="H156" s="29"/>
      <c r="I156" s="29"/>
      <c r="J156" s="29"/>
      <c r="K156" s="29"/>
      <c r="L156" s="29"/>
      <c r="M156" s="29"/>
      <c r="N156" s="29"/>
      <c r="O156" s="18"/>
      <c r="P156" s="18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25">
      <c r="A157" s="29"/>
      <c r="B157" s="29"/>
      <c r="C157" s="29"/>
      <c r="D157" s="29"/>
      <c r="E157" s="29"/>
      <c r="F157" s="29"/>
      <c r="G157" s="29"/>
      <c r="H157" s="29"/>
      <c r="I157" s="29"/>
      <c r="J157" s="29"/>
      <c r="K157" s="29"/>
      <c r="L157" s="29"/>
      <c r="M157" s="29"/>
      <c r="N157" s="29"/>
      <c r="O157" s="18"/>
      <c r="P157" s="18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25">
      <c r="A158" s="29"/>
      <c r="B158" s="29"/>
      <c r="C158" s="29"/>
      <c r="D158" s="29"/>
      <c r="E158" s="29"/>
      <c r="F158" s="29"/>
      <c r="G158" s="29"/>
      <c r="H158" s="29"/>
      <c r="I158" s="29"/>
      <c r="J158" s="29"/>
      <c r="K158" s="29"/>
      <c r="L158" s="29"/>
      <c r="M158" s="29"/>
      <c r="N158" s="29"/>
    </row>
    <row r="159" spans="1:26" ht="15" customHeight="1" x14ac:dyDescent="0.25">
      <c r="A159" s="29"/>
      <c r="B159" s="29"/>
      <c r="C159" s="29"/>
      <c r="D159" s="29"/>
      <c r="E159" s="29"/>
      <c r="F159" s="29"/>
      <c r="G159" s="29"/>
      <c r="H159" s="29"/>
      <c r="I159" s="29"/>
      <c r="J159" s="29"/>
      <c r="K159" s="29"/>
      <c r="L159" s="29"/>
      <c r="M159" s="29"/>
      <c r="N159" s="29"/>
    </row>
    <row r="160" spans="1:26" ht="15.75" customHeight="1" x14ac:dyDescent="0.25">
      <c r="A160" s="29"/>
      <c r="B160" s="29"/>
      <c r="C160" s="29"/>
      <c r="D160" s="29"/>
      <c r="E160" s="29"/>
      <c r="F160" s="29"/>
      <c r="G160" s="29"/>
      <c r="H160" s="29"/>
      <c r="I160" s="29"/>
      <c r="J160" s="29"/>
      <c r="K160" s="29"/>
      <c r="L160" s="29"/>
      <c r="M160" s="29"/>
      <c r="N160" s="29"/>
    </row>
    <row r="161" ht="19.5" customHeight="1" x14ac:dyDescent="0.25"/>
    <row r="163" ht="15.75" customHeight="1" x14ac:dyDescent="0.25"/>
    <row r="166" ht="15.75" customHeight="1" x14ac:dyDescent="0.25"/>
    <row r="169" ht="15.75" customHeight="1" x14ac:dyDescent="0.25"/>
    <row r="171" ht="15.75" customHeight="1" x14ac:dyDescent="0.25"/>
    <row r="172" ht="15.75" customHeight="1" x14ac:dyDescent="0.25"/>
    <row r="173" ht="15.75" customHeight="1" x14ac:dyDescent="0.25"/>
    <row r="175" ht="15.75" customHeight="1" x14ac:dyDescent="0.25"/>
    <row r="176" ht="15.75" customHeight="1" x14ac:dyDescent="0.25"/>
    <row r="177" spans="1:14" ht="15.75" customHeight="1" x14ac:dyDescent="0.25"/>
    <row r="178" spans="1:14" ht="15.75" customHeight="1" x14ac:dyDescent="0.25"/>
    <row r="179" spans="1:14" ht="15.75" customHeight="1" x14ac:dyDescent="0.25"/>
    <row r="180" spans="1:14" ht="15.75" customHeight="1" x14ac:dyDescent="0.25">
      <c r="A180" s="27"/>
      <c r="B180" s="27"/>
      <c r="C180" s="27"/>
      <c r="D180" s="29"/>
      <c r="E180" s="29"/>
      <c r="F180" s="29"/>
      <c r="G180" s="29"/>
      <c r="H180" s="27"/>
      <c r="I180" s="27"/>
      <c r="J180" s="25"/>
      <c r="K180" s="18"/>
      <c r="L180" s="30"/>
      <c r="M180" s="30"/>
      <c r="N180" s="18"/>
    </row>
    <row r="181" spans="1:14" ht="15.75" customHeight="1" x14ac:dyDescent="0.25">
      <c r="A181" s="18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30"/>
      <c r="M181" s="30"/>
      <c r="N181" s="18"/>
    </row>
    <row r="182" spans="1:14" ht="15.75" customHeight="1" x14ac:dyDescent="0.25"/>
    <row r="183" spans="1:14" ht="15.75" customHeight="1" x14ac:dyDescent="0.25"/>
    <row r="184" spans="1:14" ht="15.75" customHeight="1" x14ac:dyDescent="0.25"/>
    <row r="185" spans="1:14" ht="15.75" customHeight="1" x14ac:dyDescent="0.25"/>
    <row r="186" spans="1:14" ht="15.75" customHeight="1" x14ac:dyDescent="0.25"/>
    <row r="187" spans="1:14" ht="15.75" customHeight="1" x14ac:dyDescent="0.25"/>
    <row r="188" spans="1:14" ht="15.75" customHeight="1" x14ac:dyDescent="0.25"/>
    <row r="189" spans="1:14" ht="15.75" customHeight="1" x14ac:dyDescent="0.25"/>
    <row r="190" spans="1:14" ht="15.75" customHeight="1" x14ac:dyDescent="0.25"/>
    <row r="191" spans="1:14" ht="15.75" customHeight="1" x14ac:dyDescent="0.25"/>
    <row r="192" spans="1:14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sheetProtection password="A913" sheet="1" objects="1" scenarios="1"/>
  <mergeCells count="33">
    <mergeCell ref="G14:H14"/>
    <mergeCell ref="I14:J14"/>
    <mergeCell ref="K14:L14"/>
    <mergeCell ref="M14:N14"/>
    <mergeCell ref="A1:N7"/>
    <mergeCell ref="K8:L9"/>
    <mergeCell ref="M8:N9"/>
    <mergeCell ref="G11:H12"/>
    <mergeCell ref="I11:J12"/>
    <mergeCell ref="K11:L12"/>
    <mergeCell ref="M11:N12"/>
    <mergeCell ref="E11:F12"/>
    <mergeCell ref="C26:F26"/>
    <mergeCell ref="C28:F28"/>
    <mergeCell ref="A29:B29"/>
    <mergeCell ref="E14:F14"/>
    <mergeCell ref="C29:F29"/>
    <mergeCell ref="C30:F30"/>
    <mergeCell ref="C31:F31"/>
    <mergeCell ref="C32:F32"/>
    <mergeCell ref="A15:M15"/>
    <mergeCell ref="H23:K23"/>
    <mergeCell ref="I24:K32"/>
    <mergeCell ref="A16:K17"/>
    <mergeCell ref="A18:B18"/>
    <mergeCell ref="C18:J18"/>
    <mergeCell ref="C19:J19"/>
    <mergeCell ref="A21:K22"/>
    <mergeCell ref="B23:F23"/>
    <mergeCell ref="C24:F24"/>
    <mergeCell ref="A30:B30"/>
    <mergeCell ref="A32:B32"/>
    <mergeCell ref="C25:F25"/>
  </mergeCells>
  <printOptions horizontalCentered="1" verticalCentered="1"/>
  <pageMargins left="0.70866141732283472" right="0.70866141732283472" top="0.74803149606299213" bottom="0.74803149606299213" header="0" footer="0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1013"/>
  <sheetViews>
    <sheetView zoomScaleNormal="100" workbookViewId="0">
      <pane ySplit="15" topLeftCell="A16" activePane="bottomLeft" state="frozen"/>
      <selection pane="bottomLeft" activeCell="S17" sqref="S17"/>
    </sheetView>
  </sheetViews>
  <sheetFormatPr defaultColWidth="14.42578125" defaultRowHeight="15" customHeight="1" x14ac:dyDescent="0.25"/>
  <cols>
    <col min="1" max="1" width="9.140625" hidden="1" customWidth="1"/>
    <col min="2" max="2" width="14.28515625" hidden="1" customWidth="1"/>
    <col min="3" max="3" width="8.85546875" customWidth="1"/>
    <col min="4" max="4" width="11.42578125" customWidth="1"/>
    <col min="5" max="5" width="12.140625" customWidth="1"/>
    <col min="6" max="7" width="8.85546875" customWidth="1"/>
    <col min="8" max="8" width="12.42578125" customWidth="1"/>
    <col min="9" max="14" width="11.7109375" customWidth="1"/>
    <col min="15" max="15" width="9.7109375" customWidth="1"/>
    <col min="16" max="16" width="13.7109375" customWidth="1"/>
    <col min="17" max="26" width="8.85546875" customWidth="1"/>
  </cols>
  <sheetData>
    <row r="1" spans="1:22" ht="15" customHeight="1" x14ac:dyDescent="0.25">
      <c r="A1" s="113"/>
      <c r="B1" s="113"/>
      <c r="C1" s="719" t="s">
        <v>141</v>
      </c>
      <c r="D1" s="713"/>
      <c r="E1" s="713"/>
      <c r="F1" s="713"/>
      <c r="G1" s="713"/>
      <c r="H1" s="713"/>
      <c r="I1" s="714"/>
      <c r="J1" s="805" t="s">
        <v>142</v>
      </c>
      <c r="K1" s="713"/>
      <c r="L1" s="713"/>
      <c r="M1" s="713"/>
      <c r="N1" s="713"/>
      <c r="O1" s="713"/>
      <c r="P1" s="720"/>
    </row>
    <row r="2" spans="1:22" ht="15" customHeight="1" x14ac:dyDescent="0.25">
      <c r="A2" s="113"/>
      <c r="B2" s="113"/>
      <c r="C2" s="721"/>
      <c r="D2" s="684"/>
      <c r="E2" s="684"/>
      <c r="F2" s="684"/>
      <c r="G2" s="684"/>
      <c r="H2" s="684"/>
      <c r="I2" s="803"/>
      <c r="J2" s="806"/>
      <c r="K2" s="684"/>
      <c r="L2" s="684"/>
      <c r="M2" s="684"/>
      <c r="N2" s="684"/>
      <c r="O2" s="684"/>
      <c r="P2" s="685"/>
    </row>
    <row r="3" spans="1:22" ht="15" customHeight="1" x14ac:dyDescent="0.25">
      <c r="A3" s="113"/>
      <c r="B3" s="113"/>
      <c r="C3" s="721"/>
      <c r="D3" s="684"/>
      <c r="E3" s="684"/>
      <c r="F3" s="684"/>
      <c r="G3" s="684"/>
      <c r="H3" s="684"/>
      <c r="I3" s="803"/>
      <c r="J3" s="806"/>
      <c r="K3" s="684"/>
      <c r="L3" s="684"/>
      <c r="M3" s="684"/>
      <c r="N3" s="684"/>
      <c r="O3" s="684"/>
      <c r="P3" s="685"/>
    </row>
    <row r="4" spans="1:22" ht="15" customHeight="1" x14ac:dyDescent="0.25">
      <c r="A4" s="113"/>
      <c r="B4" s="113"/>
      <c r="C4" s="721"/>
      <c r="D4" s="684"/>
      <c r="E4" s="684"/>
      <c r="F4" s="684"/>
      <c r="G4" s="684"/>
      <c r="H4" s="684"/>
      <c r="I4" s="803"/>
      <c r="J4" s="806"/>
      <c r="K4" s="684"/>
      <c r="L4" s="684"/>
      <c r="M4" s="684"/>
      <c r="N4" s="684"/>
      <c r="O4" s="684"/>
      <c r="P4" s="685"/>
    </row>
    <row r="5" spans="1:22" ht="15" customHeight="1" x14ac:dyDescent="0.25">
      <c r="A5" s="113"/>
      <c r="B5" s="113"/>
      <c r="C5" s="721"/>
      <c r="D5" s="684"/>
      <c r="E5" s="684"/>
      <c r="F5" s="684"/>
      <c r="G5" s="684"/>
      <c r="H5" s="684"/>
      <c r="I5" s="803"/>
      <c r="J5" s="806"/>
      <c r="K5" s="684"/>
      <c r="L5" s="684"/>
      <c r="M5" s="684"/>
      <c r="N5" s="684"/>
      <c r="O5" s="684"/>
      <c r="P5" s="685"/>
    </row>
    <row r="6" spans="1:22" ht="15" customHeight="1" x14ac:dyDescent="0.25">
      <c r="A6" s="113"/>
      <c r="B6" s="113"/>
      <c r="C6" s="721"/>
      <c r="D6" s="684"/>
      <c r="E6" s="684"/>
      <c r="F6" s="684"/>
      <c r="G6" s="684"/>
      <c r="H6" s="684"/>
      <c r="I6" s="803"/>
      <c r="J6" s="806"/>
      <c r="K6" s="684"/>
      <c r="L6" s="684"/>
      <c r="M6" s="684"/>
      <c r="N6" s="684"/>
      <c r="O6" s="684"/>
      <c r="P6" s="685"/>
    </row>
    <row r="7" spans="1:22" ht="15.75" customHeight="1" thickBot="1" x14ac:dyDescent="0.3">
      <c r="A7" s="113"/>
      <c r="B7" s="113"/>
      <c r="C7" s="686"/>
      <c r="D7" s="687"/>
      <c r="E7" s="687"/>
      <c r="F7" s="687"/>
      <c r="G7" s="687"/>
      <c r="H7" s="687"/>
      <c r="I7" s="804"/>
      <c r="J7" s="807"/>
      <c r="K7" s="687"/>
      <c r="L7" s="687"/>
      <c r="M7" s="687"/>
      <c r="N7" s="687"/>
      <c r="O7" s="687"/>
      <c r="P7" s="688"/>
    </row>
    <row r="8" spans="1:22" ht="15" customHeight="1" x14ac:dyDescent="0.25">
      <c r="A8" s="772" t="s">
        <v>24</v>
      </c>
      <c r="B8" s="774" t="s">
        <v>25</v>
      </c>
      <c r="C8" s="33"/>
      <c r="D8" s="34"/>
      <c r="E8" s="34"/>
      <c r="F8" s="34"/>
      <c r="G8" s="813" t="s">
        <v>125</v>
      </c>
      <c r="H8" s="777"/>
      <c r="I8" s="776" t="s">
        <v>143</v>
      </c>
      <c r="J8" s="777"/>
      <c r="K8" s="816" t="s">
        <v>144</v>
      </c>
      <c r="L8" s="810" t="s">
        <v>145</v>
      </c>
      <c r="M8" s="812" t="s">
        <v>146</v>
      </c>
      <c r="N8" s="810" t="s">
        <v>147</v>
      </c>
      <c r="O8" s="812" t="s">
        <v>148</v>
      </c>
      <c r="P8" s="814" t="s">
        <v>149</v>
      </c>
    </row>
    <row r="9" spans="1:22" ht="15.75" thickBot="1" x14ac:dyDescent="0.3">
      <c r="A9" s="773"/>
      <c r="B9" s="775"/>
      <c r="C9" s="35"/>
      <c r="D9" s="36"/>
      <c r="E9" s="36"/>
      <c r="F9" s="36"/>
      <c r="G9" s="727"/>
      <c r="H9" s="728"/>
      <c r="I9" s="778"/>
      <c r="J9" s="779"/>
      <c r="K9" s="809"/>
      <c r="L9" s="811"/>
      <c r="M9" s="809"/>
      <c r="N9" s="811"/>
      <c r="O9" s="809"/>
      <c r="P9" s="815"/>
    </row>
    <row r="10" spans="1:22" ht="15" customHeight="1" x14ac:dyDescent="0.25">
      <c r="A10" s="114"/>
      <c r="B10" s="114"/>
      <c r="C10" s="35"/>
      <c r="D10" s="36"/>
      <c r="E10" s="36"/>
      <c r="F10" s="36"/>
      <c r="G10" s="729">
        <f>'Info ENG'!M8</f>
        <v>0</v>
      </c>
      <c r="H10" s="726"/>
      <c r="I10" s="778"/>
      <c r="J10" s="779"/>
      <c r="K10" s="820">
        <f>SUMPRODUCT(K19:K36,O19:O36)+SUMPRODUCT(K39:K54,O39:O54)</f>
        <v>0</v>
      </c>
      <c r="L10" s="801">
        <f>SUMPRODUCT(L19:L36,O19:O36)+SUMPRODUCT(L39:L54,O39:O54)</f>
        <v>0</v>
      </c>
      <c r="M10" s="800">
        <f>SUMPRODUCT(M19:M36,O19:O36)+SUMPRODUCT(M39:M54,O39:O54)</f>
        <v>0</v>
      </c>
      <c r="N10" s="801">
        <f>SUMPRODUCT(N19:N36,O19:O36)+SUMPRODUCT(N39:N54,O39:O54)</f>
        <v>0</v>
      </c>
      <c r="O10" s="798">
        <f>SUM(O19:O36)+SUM(O39:O54)</f>
        <v>0</v>
      </c>
      <c r="P10" s="817">
        <f>SUM(P19:P36)+SUM(P39:P54)</f>
        <v>0</v>
      </c>
    </row>
    <row r="11" spans="1:22" ht="15.75" thickBot="1" x14ac:dyDescent="0.3">
      <c r="A11" s="114"/>
      <c r="B11" s="114"/>
      <c r="C11" s="37"/>
      <c r="D11" s="38"/>
      <c r="E11" s="38"/>
      <c r="F11" s="38"/>
      <c r="G11" s="727"/>
      <c r="H11" s="728"/>
      <c r="I11" s="727"/>
      <c r="J11" s="728"/>
      <c r="K11" s="799"/>
      <c r="L11" s="802"/>
      <c r="M11" s="799"/>
      <c r="N11" s="802"/>
      <c r="O11" s="799"/>
      <c r="P11" s="818"/>
    </row>
    <row r="12" spans="1:22" ht="6.75" customHeight="1" x14ac:dyDescent="0.25">
      <c r="A12" s="114"/>
      <c r="B12" s="114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39"/>
      <c r="R12" s="39"/>
      <c r="S12" s="39"/>
      <c r="T12" s="39"/>
      <c r="U12" s="39"/>
      <c r="V12" s="39"/>
    </row>
    <row r="13" spans="1:22" ht="15" customHeight="1" x14ac:dyDescent="0.25">
      <c r="A13" s="114"/>
      <c r="B13" s="114"/>
      <c r="C13" s="5"/>
      <c r="D13" s="6"/>
      <c r="E13" s="6"/>
      <c r="F13" s="6"/>
      <c r="G13" s="821"/>
      <c r="H13" s="698"/>
      <c r="I13" s="821"/>
      <c r="J13" s="698"/>
      <c r="K13" s="821"/>
      <c r="L13" s="698"/>
      <c r="M13" s="821" t="s">
        <v>33</v>
      </c>
      <c r="N13" s="698"/>
      <c r="O13" s="821" t="s">
        <v>34</v>
      </c>
      <c r="P13" s="698"/>
      <c r="Q13" s="39"/>
      <c r="R13" s="39"/>
      <c r="S13" s="39"/>
      <c r="T13" s="39"/>
      <c r="U13" s="39"/>
      <c r="V13" s="39"/>
    </row>
    <row r="14" spans="1:22" ht="15" customHeight="1" x14ac:dyDescent="0.25">
      <c r="A14" s="114"/>
      <c r="B14" s="114"/>
      <c r="C14" s="6"/>
      <c r="D14" s="6"/>
      <c r="E14" s="6"/>
      <c r="F14" s="6"/>
      <c r="G14" s="734"/>
      <c r="H14" s="701"/>
      <c r="I14" s="734"/>
      <c r="J14" s="701"/>
      <c r="K14" s="734"/>
      <c r="L14" s="701"/>
      <c r="M14" s="734"/>
      <c r="N14" s="701"/>
      <c r="O14" s="734"/>
      <c r="P14" s="701"/>
      <c r="Q14" s="39"/>
      <c r="R14" s="39"/>
      <c r="S14" s="39"/>
      <c r="T14" s="39"/>
      <c r="U14" s="39"/>
      <c r="V14" s="39"/>
    </row>
    <row r="15" spans="1:22" ht="6.75" customHeight="1" thickBot="1" x14ac:dyDescent="0.3">
      <c r="A15" s="114"/>
      <c r="B15" s="114"/>
      <c r="C15" s="584"/>
      <c r="D15" s="585"/>
      <c r="E15" s="585"/>
      <c r="F15" s="585"/>
      <c r="G15" s="585"/>
      <c r="H15" s="585"/>
      <c r="I15" s="585"/>
      <c r="J15" s="585"/>
      <c r="K15" s="585"/>
      <c r="L15" s="585"/>
      <c r="M15" s="585"/>
      <c r="N15" s="585"/>
      <c r="O15" s="585"/>
      <c r="P15" s="585"/>
      <c r="Q15" s="39"/>
      <c r="R15" s="39"/>
      <c r="S15" s="39"/>
      <c r="T15" s="39"/>
      <c r="U15" s="39"/>
      <c r="V15" s="39"/>
    </row>
    <row r="16" spans="1:22" ht="15" customHeight="1" x14ac:dyDescent="0.25">
      <c r="A16" s="113"/>
      <c r="B16" s="113"/>
      <c r="C16" s="826" t="s">
        <v>226</v>
      </c>
      <c r="D16" s="827"/>
      <c r="E16" s="827"/>
      <c r="F16" s="827"/>
      <c r="G16" s="827"/>
      <c r="H16" s="827"/>
      <c r="I16" s="827"/>
      <c r="J16" s="827"/>
      <c r="K16" s="827"/>
      <c r="L16" s="827"/>
      <c r="M16" s="827"/>
      <c r="N16" s="827"/>
      <c r="O16" s="827"/>
      <c r="P16" s="833"/>
    </row>
    <row r="17" spans="1:26" ht="15" customHeight="1" thickBot="1" x14ac:dyDescent="0.3">
      <c r="A17" s="113"/>
      <c r="B17" s="113"/>
      <c r="C17" s="828"/>
      <c r="D17" s="829"/>
      <c r="E17" s="829"/>
      <c r="F17" s="829"/>
      <c r="G17" s="829"/>
      <c r="H17" s="829"/>
      <c r="I17" s="829"/>
      <c r="J17" s="829"/>
      <c r="K17" s="829"/>
      <c r="L17" s="829"/>
      <c r="M17" s="829"/>
      <c r="N17" s="829"/>
      <c r="O17" s="829"/>
      <c r="P17" s="834"/>
    </row>
    <row r="18" spans="1:26" s="583" customFormat="1" ht="15" hidden="1" customHeight="1" x14ac:dyDescent="0.25">
      <c r="A18" s="113"/>
      <c r="B18" s="113"/>
    </row>
    <row r="19" spans="1:26" s="632" customFormat="1" ht="15" customHeight="1" x14ac:dyDescent="0.25">
      <c r="A19" s="113"/>
      <c r="B19" s="113"/>
      <c r="C19" s="900" t="s">
        <v>315</v>
      </c>
      <c r="D19" s="901"/>
      <c r="E19" s="901"/>
      <c r="F19" s="901"/>
      <c r="G19" s="901"/>
      <c r="H19" s="901"/>
      <c r="I19" s="901"/>
      <c r="J19" s="902"/>
      <c r="K19" s="656">
        <v>7950</v>
      </c>
      <c r="L19" s="657">
        <v>9100</v>
      </c>
      <c r="M19" s="656">
        <v>10200</v>
      </c>
      <c r="N19" s="657">
        <v>12500</v>
      </c>
      <c r="O19" s="586">
        <v>0</v>
      </c>
      <c r="P19" s="677">
        <f>IF(SUM(((O19:O36)))&lt;5,N19,IF(SUM(((O19:O36)))&lt;15,M19,IF(SUM(((O19:O36)))&lt;30,L19,IF(SUM(((O19:O36)))&gt;=30,K19))))*O19</f>
        <v>0</v>
      </c>
    </row>
    <row r="20" spans="1:26" s="576" customFormat="1" ht="15" customHeight="1" x14ac:dyDescent="0.25">
      <c r="A20" s="113"/>
      <c r="B20" s="113"/>
      <c r="C20" s="908" t="s">
        <v>314</v>
      </c>
      <c r="D20" s="909"/>
      <c r="E20" s="909"/>
      <c r="F20" s="909"/>
      <c r="G20" s="909"/>
      <c r="H20" s="909"/>
      <c r="I20" s="909"/>
      <c r="J20" s="910"/>
      <c r="K20" s="672">
        <v>12100</v>
      </c>
      <c r="L20" s="674">
        <v>13250</v>
      </c>
      <c r="M20" s="672">
        <v>15000</v>
      </c>
      <c r="N20" s="674">
        <v>17800</v>
      </c>
      <c r="O20" s="660">
        <v>0</v>
      </c>
      <c r="P20" s="676">
        <f>IF(SUM(((O19:O36)))&lt;5,N20,IF(SUM(((O19:O36)))&lt;15,M20,IF(SUM(((O19:O36)))&lt;30,L20,IF(SUM(((O19:O36)))&gt;=30,K20))))*O20</f>
        <v>0</v>
      </c>
    </row>
    <row r="21" spans="1:26" s="577" customFormat="1" ht="15" customHeight="1" x14ac:dyDescent="0.25">
      <c r="A21" s="113"/>
      <c r="B21" s="113"/>
      <c r="C21" s="918" t="s">
        <v>311</v>
      </c>
      <c r="D21" s="919"/>
      <c r="E21" s="919"/>
      <c r="F21" s="919"/>
      <c r="G21" s="919"/>
      <c r="H21" s="919"/>
      <c r="I21" s="919"/>
      <c r="J21" s="920"/>
      <c r="K21" s="673">
        <v>12100</v>
      </c>
      <c r="L21" s="675">
        <v>13250</v>
      </c>
      <c r="M21" s="673">
        <v>15000</v>
      </c>
      <c r="N21" s="675">
        <v>17800</v>
      </c>
      <c r="O21" s="660">
        <v>0</v>
      </c>
      <c r="P21" s="677">
        <f>IF(SUM(((O19:O36)))&lt;5,N21,IF(SUM(((O19:O36)))&lt;15,M21,IF(SUM(((O19:O36)))&lt;30,L21,IF(SUM(((O19:O36)))&gt;=30,K21))))*O21</f>
        <v>0</v>
      </c>
    </row>
    <row r="22" spans="1:26" s="523" customFormat="1" ht="15" customHeight="1" x14ac:dyDescent="0.25">
      <c r="A22" s="113"/>
      <c r="B22" s="113"/>
      <c r="C22" s="823" t="s">
        <v>290</v>
      </c>
      <c r="D22" s="824"/>
      <c r="E22" s="824"/>
      <c r="F22" s="824"/>
      <c r="G22" s="824"/>
      <c r="H22" s="824"/>
      <c r="I22" s="824"/>
      <c r="J22" s="825"/>
      <c r="K22" s="658">
        <v>10900</v>
      </c>
      <c r="L22" s="659">
        <v>12100</v>
      </c>
      <c r="M22" s="658">
        <v>13800</v>
      </c>
      <c r="N22" s="659">
        <v>15900</v>
      </c>
      <c r="O22" s="660">
        <v>0</v>
      </c>
      <c r="P22" s="661">
        <f>IF(SUM(((O19:O36)))&lt;5,N22,IF(SUM(((O19:O36)))&lt;15,M22,IF(SUM(((O19:O36)))&lt;30,L22,IF(SUM(((O19:O36)))&gt;=30,K22))))*O22</f>
        <v>0</v>
      </c>
    </row>
    <row r="23" spans="1:26" s="280" customFormat="1" ht="15" customHeight="1" x14ac:dyDescent="0.25">
      <c r="A23" s="113"/>
      <c r="B23" s="113"/>
      <c r="C23" s="792" t="s">
        <v>291</v>
      </c>
      <c r="D23" s="793"/>
      <c r="E23" s="793"/>
      <c r="F23" s="793"/>
      <c r="G23" s="793"/>
      <c r="H23" s="793"/>
      <c r="I23" s="793"/>
      <c r="J23" s="794"/>
      <c r="K23" s="662">
        <v>10900</v>
      </c>
      <c r="L23" s="663">
        <v>12100</v>
      </c>
      <c r="M23" s="662">
        <v>13800</v>
      </c>
      <c r="N23" s="663">
        <v>15900</v>
      </c>
      <c r="O23" s="660">
        <v>0</v>
      </c>
      <c r="P23" s="650">
        <f>IF(SUM(((O19:O36)))&lt;5,N23,IF(SUM(((O19:O36)))&lt;15,M23,IF(SUM(((O19:O36)))&lt;30,L23,IF(SUM(((O19:O36)))&gt;=30,K23))))*O23</f>
        <v>0</v>
      </c>
    </row>
    <row r="24" spans="1:26" ht="15" customHeight="1" x14ac:dyDescent="0.25">
      <c r="A24" s="113">
        <v>1563</v>
      </c>
      <c r="B24" s="115">
        <v>2000000017822</v>
      </c>
      <c r="C24" s="830" t="s">
        <v>292</v>
      </c>
      <c r="D24" s="831"/>
      <c r="E24" s="831"/>
      <c r="F24" s="831"/>
      <c r="G24" s="831"/>
      <c r="H24" s="831"/>
      <c r="I24" s="831"/>
      <c r="J24" s="832"/>
      <c r="K24" s="664">
        <v>10900</v>
      </c>
      <c r="L24" s="665">
        <v>12100</v>
      </c>
      <c r="M24" s="664">
        <v>13800</v>
      </c>
      <c r="N24" s="665">
        <v>15900</v>
      </c>
      <c r="O24" s="660">
        <v>0</v>
      </c>
      <c r="P24" s="666">
        <f>IF(SUM(((O19:O36)))&lt;5,N24,IF(SUM(((O19:O36)))&lt;15,M24,IF(SUM(((O19:O36)))&lt;30,L24,IF(SUM(((O19:O36)))&gt;=30,K24))))*O24</f>
        <v>0</v>
      </c>
      <c r="Q24" s="18"/>
      <c r="R24" s="18"/>
      <c r="S24" s="18"/>
      <c r="T24" s="18"/>
      <c r="U24" s="18"/>
      <c r="V24" s="18"/>
      <c r="W24" s="18"/>
      <c r="X24" s="18"/>
      <c r="Y24" s="18"/>
      <c r="Z24" s="18"/>
    </row>
    <row r="25" spans="1:26" ht="15" customHeight="1" x14ac:dyDescent="0.25">
      <c r="A25" s="113">
        <v>1565</v>
      </c>
      <c r="B25" s="115">
        <v>2000000017877</v>
      </c>
      <c r="C25" s="792" t="s">
        <v>266</v>
      </c>
      <c r="D25" s="793"/>
      <c r="E25" s="793"/>
      <c r="F25" s="793"/>
      <c r="G25" s="793"/>
      <c r="H25" s="793"/>
      <c r="I25" s="793"/>
      <c r="J25" s="794"/>
      <c r="K25" s="667">
        <v>15900</v>
      </c>
      <c r="L25" s="663">
        <v>15900</v>
      </c>
      <c r="M25" s="662">
        <v>17000</v>
      </c>
      <c r="N25" s="663">
        <v>18400</v>
      </c>
      <c r="O25" s="660">
        <v>0</v>
      </c>
      <c r="P25" s="651">
        <f>IF(SUM(((O19:O36)))&lt;5,N25,IF(SUM(((O19:O36)))&lt;15,M25,IF(SUM(((O19:O36)))&lt;30,L25,IF(SUM(((O19:O36)))&gt;=30,K25))))*O25</f>
        <v>0</v>
      </c>
    </row>
    <row r="26" spans="1:26" x14ac:dyDescent="0.25">
      <c r="A26" s="113">
        <v>1567</v>
      </c>
      <c r="B26" s="115">
        <v>2000000017891</v>
      </c>
      <c r="C26" s="786" t="s">
        <v>317</v>
      </c>
      <c r="D26" s="790"/>
      <c r="E26" s="790"/>
      <c r="F26" s="790"/>
      <c r="G26" s="790"/>
      <c r="H26" s="790"/>
      <c r="I26" s="790"/>
      <c r="J26" s="791"/>
      <c r="K26" s="638">
        <v>7600</v>
      </c>
      <c r="L26" s="645">
        <v>7950</v>
      </c>
      <c r="M26" s="638">
        <v>9100</v>
      </c>
      <c r="N26" s="645">
        <v>12500</v>
      </c>
      <c r="O26" s="598">
        <v>0</v>
      </c>
      <c r="P26" s="652">
        <f>IF(SUM(((O19:O36)))&lt;5,N26,IF(SUM(((O19:O36)))&lt;15,M26,IF(SUM(((O19:O36)))&lt;30,L26,IF(SUM(((O19:O36)))&gt;=30,K26))))*O26</f>
        <v>0</v>
      </c>
      <c r="Q26" s="18"/>
      <c r="R26" s="18"/>
      <c r="S26" s="18"/>
      <c r="T26" s="18"/>
      <c r="U26" s="18"/>
      <c r="V26" s="18"/>
      <c r="W26" s="18"/>
      <c r="X26" s="18"/>
      <c r="Y26" s="18"/>
      <c r="Z26" s="18"/>
    </row>
    <row r="27" spans="1:26" ht="15.75" customHeight="1" x14ac:dyDescent="0.25">
      <c r="A27" s="113">
        <v>1564</v>
      </c>
      <c r="B27" s="115">
        <v>2000000017860</v>
      </c>
      <c r="C27" s="789" t="s">
        <v>267</v>
      </c>
      <c r="D27" s="747"/>
      <c r="E27" s="747"/>
      <c r="F27" s="747"/>
      <c r="G27" s="747"/>
      <c r="H27" s="747"/>
      <c r="I27" s="747"/>
      <c r="J27" s="748"/>
      <c r="K27" s="589">
        <v>7950</v>
      </c>
      <c r="L27" s="593">
        <v>9100</v>
      </c>
      <c r="M27" s="589">
        <v>10200</v>
      </c>
      <c r="N27" s="593">
        <v>12500</v>
      </c>
      <c r="O27" s="598">
        <v>0</v>
      </c>
      <c r="P27" s="651">
        <f>IF(SUM(((O19:O36)))&lt;5,N27,IF(SUM(((O19:O36)))&lt;15,M27,IF(SUM(((O19:O36)))&lt;30,L27,IF(SUM(((O19:O36)))&gt;=30,K27))))*O27</f>
        <v>0</v>
      </c>
      <c r="Q27" s="18"/>
      <c r="R27" s="18"/>
      <c r="S27" s="18"/>
      <c r="T27" s="18"/>
      <c r="U27" s="18"/>
      <c r="V27" s="18"/>
      <c r="W27" s="18"/>
      <c r="X27" s="18"/>
      <c r="Y27" s="18"/>
      <c r="Z27" s="18"/>
    </row>
    <row r="28" spans="1:26" ht="15.75" customHeight="1" x14ac:dyDescent="0.25">
      <c r="A28" s="113">
        <v>1566</v>
      </c>
      <c r="B28" s="115">
        <v>2000000017884</v>
      </c>
      <c r="C28" s="911" t="s">
        <v>306</v>
      </c>
      <c r="D28" s="912"/>
      <c r="E28" s="912"/>
      <c r="F28" s="912"/>
      <c r="G28" s="912"/>
      <c r="H28" s="912"/>
      <c r="I28" s="912"/>
      <c r="J28" s="913"/>
      <c r="K28" s="639">
        <v>7950</v>
      </c>
      <c r="L28" s="646">
        <v>9100</v>
      </c>
      <c r="M28" s="639">
        <v>10200</v>
      </c>
      <c r="N28" s="594">
        <v>12500</v>
      </c>
      <c r="O28" s="598">
        <v>0</v>
      </c>
      <c r="P28" s="652">
        <f>IF(SUM(((O19:O36)))&lt;5,N28,IF(SUM(((O19:O36)))&lt;15,M28,IF(SUM(((O19:O36)))&lt;30,L28,IF(SUM(((O19:O36)))&gt;=30,K28))))*O28</f>
        <v>0</v>
      </c>
      <c r="Q28" s="18"/>
      <c r="R28" s="18"/>
      <c r="S28" s="18"/>
      <c r="T28" s="18"/>
      <c r="U28" s="18"/>
      <c r="V28" s="18"/>
      <c r="W28" s="18"/>
      <c r="X28" s="18"/>
      <c r="Y28" s="18"/>
      <c r="Z28" s="18"/>
    </row>
    <row r="29" spans="1:26" ht="15.75" customHeight="1" x14ac:dyDescent="0.25">
      <c r="A29" s="113">
        <v>2421</v>
      </c>
      <c r="B29" s="115">
        <v>2000000027081</v>
      </c>
      <c r="C29" s="822" t="s">
        <v>268</v>
      </c>
      <c r="D29" s="770"/>
      <c r="E29" s="770"/>
      <c r="F29" s="770"/>
      <c r="G29" s="770"/>
      <c r="H29" s="770"/>
      <c r="I29" s="770"/>
      <c r="J29" s="771"/>
      <c r="K29" s="592">
        <v>7950</v>
      </c>
      <c r="L29" s="596">
        <v>9100</v>
      </c>
      <c r="M29" s="592">
        <v>10200</v>
      </c>
      <c r="N29" s="596">
        <v>12500</v>
      </c>
      <c r="O29" s="598">
        <v>0</v>
      </c>
      <c r="P29" s="651">
        <f>IF(SUM(((O19:O36)))&lt;5,N29,IF(SUM(((O19:O36)))&lt;15,M29,IF(SUM(((O19:O36)))&lt;30,L29,IF(SUM(((O19:O36)))&gt;=30,K29))))*O29</f>
        <v>0</v>
      </c>
      <c r="Q29" s="18"/>
      <c r="R29" s="18"/>
      <c r="S29" s="18"/>
      <c r="T29" s="18"/>
      <c r="U29" s="18"/>
      <c r="V29" s="18"/>
      <c r="W29" s="18"/>
      <c r="X29" s="18"/>
      <c r="Y29" s="18"/>
      <c r="Z29" s="18"/>
    </row>
    <row r="30" spans="1:26" ht="15.75" customHeight="1" x14ac:dyDescent="0.25">
      <c r="A30" s="113">
        <v>1812</v>
      </c>
      <c r="B30" s="115">
        <v>2000000020648</v>
      </c>
      <c r="C30" s="783" t="s">
        <v>269</v>
      </c>
      <c r="D30" s="784"/>
      <c r="E30" s="784"/>
      <c r="F30" s="784"/>
      <c r="G30" s="784"/>
      <c r="H30" s="784"/>
      <c r="I30" s="784"/>
      <c r="J30" s="785"/>
      <c r="K30" s="640">
        <v>10100</v>
      </c>
      <c r="L30" s="216">
        <v>11300</v>
      </c>
      <c r="M30" s="640">
        <v>12500</v>
      </c>
      <c r="N30" s="216">
        <v>14900</v>
      </c>
      <c r="O30" s="655">
        <v>0</v>
      </c>
      <c r="P30" s="652">
        <f>IF(SUM(((O19:O36)))&lt;5,N30,IF(SUM(((O19:O36)))&lt;15,M30,IF(SUM(((O19:O36)))&lt;30,L30,IF(SUM(((O19:O36)))&gt;=30,K30))))*O30</f>
        <v>0</v>
      </c>
      <c r="Q30" s="18"/>
      <c r="R30" s="18"/>
      <c r="S30" s="18"/>
      <c r="T30" s="18"/>
      <c r="U30" s="18"/>
      <c r="V30" s="18"/>
      <c r="W30" s="18"/>
      <c r="X30" s="18"/>
      <c r="Y30" s="18"/>
      <c r="Z30" s="18"/>
    </row>
    <row r="31" spans="1:26" ht="15.75" customHeight="1" x14ac:dyDescent="0.25">
      <c r="A31" s="113">
        <v>2064</v>
      </c>
      <c r="B31" s="115">
        <v>2000000023328</v>
      </c>
      <c r="C31" s="746" t="s">
        <v>300</v>
      </c>
      <c r="D31" s="795"/>
      <c r="E31" s="795"/>
      <c r="F31" s="795"/>
      <c r="G31" s="795"/>
      <c r="H31" s="795"/>
      <c r="I31" s="795"/>
      <c r="J31" s="796"/>
      <c r="K31" s="641">
        <v>10900</v>
      </c>
      <c r="L31" s="647">
        <v>12100</v>
      </c>
      <c r="M31" s="641">
        <v>13800</v>
      </c>
      <c r="N31" s="593">
        <v>16000</v>
      </c>
      <c r="O31" s="598">
        <v>0</v>
      </c>
      <c r="P31" s="651">
        <f>IF(SUM(((O19:O36)))&lt;5,N31,IF(SUM(((O19:O36)))&lt;15,M31,IF(SUM(((O19:O36)))&lt;30,L31,IF(SUM(((O19:O36)))&gt;=30,K31))))*O31</f>
        <v>0</v>
      </c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1:26" ht="15.75" customHeight="1" x14ac:dyDescent="0.25">
      <c r="A32" s="113">
        <v>2291</v>
      </c>
      <c r="B32" s="115">
        <v>2000000025766</v>
      </c>
      <c r="C32" s="797" t="s">
        <v>270</v>
      </c>
      <c r="D32" s="784"/>
      <c r="E32" s="784"/>
      <c r="F32" s="784"/>
      <c r="G32" s="784"/>
      <c r="H32" s="784"/>
      <c r="I32" s="784"/>
      <c r="J32" s="785"/>
      <c r="K32" s="640">
        <v>10100</v>
      </c>
      <c r="L32" s="216">
        <v>11300</v>
      </c>
      <c r="M32" s="640">
        <v>12500</v>
      </c>
      <c r="N32" s="216">
        <v>14900</v>
      </c>
      <c r="O32" s="598">
        <v>0</v>
      </c>
      <c r="P32" s="652">
        <f>IF(SUM(((O19:O36)))&lt;5,N32,IF(SUM(((O19:O36)))&lt;15,M32,IF(SUM(((O19:O36)))&lt;30,L32,IF(SUM(((O19:O36)))&gt;=30,K32))))*O32</f>
        <v>0</v>
      </c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1:26" ht="15.75" customHeight="1" x14ac:dyDescent="0.25">
      <c r="A33" s="113">
        <v>1851</v>
      </c>
      <c r="B33" s="115">
        <v>2000000021058</v>
      </c>
      <c r="C33" s="769" t="s">
        <v>271</v>
      </c>
      <c r="D33" s="770"/>
      <c r="E33" s="770"/>
      <c r="F33" s="770"/>
      <c r="G33" s="770"/>
      <c r="H33" s="770"/>
      <c r="I33" s="770"/>
      <c r="J33" s="771"/>
      <c r="K33" s="642">
        <v>16100</v>
      </c>
      <c r="L33" s="648">
        <v>17200</v>
      </c>
      <c r="M33" s="642">
        <v>18400</v>
      </c>
      <c r="N33" s="648">
        <v>23000</v>
      </c>
      <c r="O33" s="598">
        <v>0</v>
      </c>
      <c r="P33" s="651">
        <f>IF(SUM(((O19:O36)))&lt;5,N33,IF(SUM(((O19:O36)))&lt;15,M33,IF(SUM(((O19:O36)))&lt;30,L33,IF(SUM(((O19:O36)))&gt;=30,K33))))*O33</f>
        <v>0</v>
      </c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1:26" ht="15.75" customHeight="1" x14ac:dyDescent="0.25">
      <c r="A34" s="113">
        <v>1852</v>
      </c>
      <c r="B34" s="115">
        <v>2000000021065</v>
      </c>
      <c r="C34" s="783" t="s">
        <v>272</v>
      </c>
      <c r="D34" s="784"/>
      <c r="E34" s="784"/>
      <c r="F34" s="784"/>
      <c r="G34" s="784"/>
      <c r="H34" s="784"/>
      <c r="I34" s="784"/>
      <c r="J34" s="785"/>
      <c r="K34" s="640">
        <v>16100</v>
      </c>
      <c r="L34" s="216">
        <v>17200</v>
      </c>
      <c r="M34" s="640">
        <v>18400</v>
      </c>
      <c r="N34" s="216">
        <v>23000</v>
      </c>
      <c r="O34" s="668">
        <v>0</v>
      </c>
      <c r="P34" s="652">
        <f>IF(SUM(((O19:O36)))&lt;5,N34,IF(SUM(((O19:O36)))&lt;15,M34,IF(SUM(((O19:O36)))&lt;30,L34,IF(SUM(((O36:O190)))&gt;=30,K34))))*O34</f>
        <v>0</v>
      </c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1:26" ht="15.75" customHeight="1" x14ac:dyDescent="0.25">
      <c r="A35" s="113">
        <v>1843</v>
      </c>
      <c r="B35" s="115">
        <v>2000000020969</v>
      </c>
      <c r="C35" s="769" t="s">
        <v>273</v>
      </c>
      <c r="D35" s="770"/>
      <c r="E35" s="770"/>
      <c r="F35" s="770"/>
      <c r="G35" s="770"/>
      <c r="H35" s="770"/>
      <c r="I35" s="770"/>
      <c r="J35" s="771"/>
      <c r="K35" s="642">
        <v>6000</v>
      </c>
      <c r="L35" s="648">
        <v>6600</v>
      </c>
      <c r="M35" s="642">
        <v>7200</v>
      </c>
      <c r="N35" s="648">
        <v>8600</v>
      </c>
      <c r="O35" s="654">
        <v>0</v>
      </c>
      <c r="P35" s="651">
        <f>IF(SUM(((O19:O36)))&lt;5,N35,IF(SUM(((O19:O36)))&lt;15,M35,IF(SUM(((O19:O36)))&lt;30,L35,IF(SUM(((O19:O36)))&gt;=30,K35))))*O35</f>
        <v>0</v>
      </c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1:26" s="264" customFormat="1" ht="15.75" customHeight="1" thickBot="1" x14ac:dyDescent="0.3">
      <c r="A36" s="113"/>
      <c r="B36" s="115"/>
      <c r="C36" s="868" t="s">
        <v>274</v>
      </c>
      <c r="D36" s="906"/>
      <c r="E36" s="906"/>
      <c r="F36" s="906"/>
      <c r="G36" s="906"/>
      <c r="H36" s="906"/>
      <c r="I36" s="906"/>
      <c r="J36" s="907"/>
      <c r="K36" s="279">
        <v>6550</v>
      </c>
      <c r="L36" s="231">
        <v>7100</v>
      </c>
      <c r="M36" s="279">
        <v>7700</v>
      </c>
      <c r="N36" s="231">
        <v>9800</v>
      </c>
      <c r="O36" s="669">
        <v>0</v>
      </c>
      <c r="P36" s="653">
        <f>IF(SUM(((O19:O36)))&lt;5,N36,IF(SUM(((O19:O36)))&lt;15,M36,IF(SUM(((O19:O36)))&lt;30,L36,IF(SUM(((O19:O36)))&gt;=30,K36))))*O36</f>
        <v>0</v>
      </c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1:26" ht="15.75" customHeight="1" x14ac:dyDescent="0.25">
      <c r="A37" s="113"/>
      <c r="B37" s="113"/>
      <c r="C37" s="914" t="s">
        <v>225</v>
      </c>
      <c r="D37" s="802"/>
      <c r="E37" s="802"/>
      <c r="F37" s="802"/>
      <c r="G37" s="802"/>
      <c r="H37" s="802"/>
      <c r="I37" s="802"/>
      <c r="J37" s="802"/>
      <c r="K37" s="802"/>
      <c r="L37" s="802"/>
      <c r="M37" s="802"/>
      <c r="N37" s="802"/>
      <c r="O37" s="802"/>
      <c r="P37" s="892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1:26" ht="15.75" customHeight="1" thickBot="1" x14ac:dyDescent="0.3">
      <c r="A38" s="113"/>
      <c r="B38" s="113"/>
      <c r="C38" s="915"/>
      <c r="D38" s="802"/>
      <c r="E38" s="802"/>
      <c r="F38" s="802"/>
      <c r="G38" s="802"/>
      <c r="H38" s="802"/>
      <c r="I38" s="802"/>
      <c r="J38" s="802"/>
      <c r="K38" s="802"/>
      <c r="L38" s="802"/>
      <c r="M38" s="802"/>
      <c r="N38" s="802"/>
      <c r="O38" s="802"/>
      <c r="P38" s="892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1:26" s="622" customFormat="1" ht="15.75" customHeight="1" x14ac:dyDescent="0.25">
      <c r="A39" s="113"/>
      <c r="B39" s="113"/>
      <c r="C39" s="903" t="s">
        <v>308</v>
      </c>
      <c r="D39" s="904"/>
      <c r="E39" s="904"/>
      <c r="F39" s="904"/>
      <c r="G39" s="904"/>
      <c r="H39" s="904"/>
      <c r="I39" s="904"/>
      <c r="J39" s="905"/>
      <c r="K39" s="625">
        <v>1750</v>
      </c>
      <c r="L39" s="626">
        <v>2000</v>
      </c>
      <c r="M39" s="625">
        <v>2200</v>
      </c>
      <c r="N39" s="626">
        <v>2300</v>
      </c>
      <c r="O39" s="634">
        <v>0</v>
      </c>
      <c r="P39" s="635">
        <f>IF(SUM((O39:O54))&lt;5,N39,IF(SUM((O39:O53))&lt;15,M39,IF(SUM((O39:O53))&lt;30,L39,IF(SUM((O39:O53))&gt;=30,K39))))*O39</f>
        <v>0</v>
      </c>
      <c r="Q39" s="175"/>
      <c r="R39" s="175"/>
      <c r="S39" s="175"/>
      <c r="T39" s="175"/>
      <c r="U39" s="175"/>
      <c r="V39" s="175"/>
      <c r="W39" s="175"/>
      <c r="X39" s="175"/>
      <c r="Y39" s="175"/>
      <c r="Z39" s="175"/>
    </row>
    <row r="40" spans="1:26" ht="15.75" customHeight="1" x14ac:dyDescent="0.25">
      <c r="A40" s="113"/>
      <c r="B40" s="113"/>
      <c r="C40" s="761" t="s">
        <v>296</v>
      </c>
      <c r="D40" s="762"/>
      <c r="E40" s="762"/>
      <c r="F40" s="762"/>
      <c r="G40" s="762"/>
      <c r="H40" s="762"/>
      <c r="I40" s="762"/>
      <c r="J40" s="763"/>
      <c r="K40" s="592">
        <v>3250</v>
      </c>
      <c r="L40" s="596">
        <v>3500</v>
      </c>
      <c r="M40" s="592">
        <v>4000</v>
      </c>
      <c r="N40" s="596">
        <v>4400</v>
      </c>
      <c r="O40" s="599">
        <v>0</v>
      </c>
      <c r="P40" s="627">
        <f>IF(SUM((O39:O54))&lt;5,N40,IF(SUM((O39:O54))&lt;15,M40,IF(SUM((O39:O54))&lt;30,L40,IF(SUM((O39:O54))&gt;=30,K40))))*O40</f>
        <v>0</v>
      </c>
      <c r="Q40" s="18"/>
      <c r="R40" s="18"/>
      <c r="S40" s="18"/>
      <c r="T40" s="18"/>
      <c r="U40" s="18"/>
      <c r="V40" s="18"/>
      <c r="W40" s="18"/>
      <c r="X40" s="18"/>
      <c r="Y40" s="18"/>
      <c r="Z40" s="18"/>
    </row>
    <row r="41" spans="1:26" s="582" customFormat="1" ht="15.75" customHeight="1" x14ac:dyDescent="0.25">
      <c r="A41" s="113"/>
      <c r="B41" s="113"/>
      <c r="C41" s="754" t="s">
        <v>293</v>
      </c>
      <c r="D41" s="916"/>
      <c r="E41" s="916"/>
      <c r="F41" s="916"/>
      <c r="G41" s="916"/>
      <c r="H41" s="916"/>
      <c r="I41" s="916"/>
      <c r="J41" s="917"/>
      <c r="K41" s="590">
        <v>950</v>
      </c>
      <c r="L41" s="594">
        <v>1050</v>
      </c>
      <c r="M41" s="590">
        <v>1150</v>
      </c>
      <c r="N41" s="594">
        <v>1750</v>
      </c>
      <c r="O41" s="598">
        <v>0</v>
      </c>
      <c r="P41" s="588">
        <f>IF(SUM((O39:O54))&lt;5,N41,IF(SUM((O39:O54))&lt;15,M41,IF(SUM((O39:O54))&lt;30,L41,IF(SUM((O39:O54))&gt;=30,K41))))*O41</f>
        <v>0</v>
      </c>
      <c r="Q41" s="18"/>
      <c r="R41" s="18"/>
      <c r="S41" s="18"/>
      <c r="T41" s="18"/>
      <c r="U41" s="18"/>
      <c r="V41" s="18"/>
      <c r="W41" s="18"/>
      <c r="X41" s="18"/>
      <c r="Y41" s="18"/>
      <c r="Z41" s="18"/>
    </row>
    <row r="42" spans="1:26" ht="15.75" customHeight="1" x14ac:dyDescent="0.25">
      <c r="A42" s="113">
        <v>1810</v>
      </c>
      <c r="B42" s="113">
        <v>2000000020624</v>
      </c>
      <c r="C42" s="746" t="s">
        <v>275</v>
      </c>
      <c r="D42" s="747"/>
      <c r="E42" s="747"/>
      <c r="F42" s="747"/>
      <c r="G42" s="747"/>
      <c r="H42" s="747"/>
      <c r="I42" s="747"/>
      <c r="J42" s="748"/>
      <c r="K42" s="589">
        <v>950</v>
      </c>
      <c r="L42" s="593">
        <v>1050</v>
      </c>
      <c r="M42" s="589">
        <v>1150</v>
      </c>
      <c r="N42" s="593">
        <v>1750</v>
      </c>
      <c r="O42" s="598">
        <v>0</v>
      </c>
      <c r="P42" s="628">
        <f>IF(SUM((O39:O54))&lt;5,N42,IF(SUM((O39:O54))&lt;15,M42,IF(SUM((O39:O54))&lt;30,L42,IF(SUM((O39:O54))&gt;=30,K42))))*O42</f>
        <v>0</v>
      </c>
      <c r="Q42" s="18"/>
      <c r="R42" s="18"/>
      <c r="S42" s="18"/>
      <c r="T42" s="18"/>
      <c r="U42" s="18"/>
      <c r="V42" s="18"/>
      <c r="W42" s="18"/>
      <c r="X42" s="18"/>
      <c r="Y42" s="18"/>
      <c r="Z42" s="18"/>
    </row>
    <row r="43" spans="1:26" ht="15.75" customHeight="1" x14ac:dyDescent="0.25">
      <c r="A43" s="113">
        <v>2211</v>
      </c>
      <c r="B43" s="113">
        <v>2000000024929</v>
      </c>
      <c r="C43" s="764" t="s">
        <v>276</v>
      </c>
      <c r="D43" s="765"/>
      <c r="E43" s="765"/>
      <c r="F43" s="765"/>
      <c r="G43" s="765"/>
      <c r="H43" s="765"/>
      <c r="I43" s="765"/>
      <c r="J43" s="766"/>
      <c r="K43" s="590">
        <v>950</v>
      </c>
      <c r="L43" s="594">
        <v>1050</v>
      </c>
      <c r="M43" s="590">
        <v>1150</v>
      </c>
      <c r="N43" s="594">
        <v>1750</v>
      </c>
      <c r="O43" s="598">
        <v>0</v>
      </c>
      <c r="P43" s="629">
        <f>IF(SUM((O39:O54))&lt;5,N43,IF(SUM((O39:O54))&lt;15,M43,IF(SUM((O39:O54))&lt;30,L43,IF(SUM((O39:O54))&gt;=30,K43))))*O43</f>
        <v>0</v>
      </c>
      <c r="Q43" s="18"/>
      <c r="R43" s="18"/>
      <c r="S43" s="18"/>
      <c r="T43" s="18"/>
      <c r="U43" s="18"/>
      <c r="V43" s="18"/>
      <c r="W43" s="18"/>
      <c r="X43" s="18"/>
      <c r="Y43" s="18"/>
      <c r="Z43" s="18"/>
    </row>
    <row r="44" spans="1:26" ht="15.75" customHeight="1" x14ac:dyDescent="0.25">
      <c r="A44" s="113">
        <v>2214</v>
      </c>
      <c r="B44" s="113">
        <v>2000000024950</v>
      </c>
      <c r="C44" s="746" t="s">
        <v>277</v>
      </c>
      <c r="D44" s="747"/>
      <c r="E44" s="747"/>
      <c r="F44" s="747"/>
      <c r="G44" s="747"/>
      <c r="H44" s="747"/>
      <c r="I44" s="747"/>
      <c r="J44" s="748"/>
      <c r="K44" s="589">
        <v>950</v>
      </c>
      <c r="L44" s="593">
        <v>1050</v>
      </c>
      <c r="M44" s="589">
        <v>1150</v>
      </c>
      <c r="N44" s="593">
        <v>1750</v>
      </c>
      <c r="O44" s="598">
        <v>0</v>
      </c>
      <c r="P44" s="628">
        <f>IF(SUM((O39:O54))&lt;5,N44,IF(SUM((O39:O54))&lt;15,M44,IF(SUM((O39:O54))&lt;30,L44,IF(SUM((O39:O54))&gt;=30,K44))))*O44</f>
        <v>0</v>
      </c>
      <c r="Q44" s="18"/>
      <c r="R44" s="18"/>
      <c r="S44" s="18"/>
      <c r="T44" s="18"/>
      <c r="U44" s="18"/>
      <c r="V44" s="18"/>
      <c r="W44" s="18"/>
      <c r="X44" s="18"/>
      <c r="Y44" s="18"/>
      <c r="Z44" s="18"/>
    </row>
    <row r="45" spans="1:26" ht="15.75" customHeight="1" x14ac:dyDescent="0.25">
      <c r="A45" s="113">
        <v>2213</v>
      </c>
      <c r="B45" s="113">
        <v>2000000024943</v>
      </c>
      <c r="C45" s="764" t="s">
        <v>278</v>
      </c>
      <c r="D45" s="765"/>
      <c r="E45" s="765"/>
      <c r="F45" s="765"/>
      <c r="G45" s="765"/>
      <c r="H45" s="765"/>
      <c r="I45" s="765"/>
      <c r="J45" s="766"/>
      <c r="K45" s="590">
        <v>950</v>
      </c>
      <c r="L45" s="594">
        <v>1050</v>
      </c>
      <c r="M45" s="590">
        <v>1150</v>
      </c>
      <c r="N45" s="594">
        <v>1750</v>
      </c>
      <c r="O45" s="598">
        <v>0</v>
      </c>
      <c r="P45" s="629">
        <f>IF(SUM((O39:O54))&lt;5,N45,IF(SUM((O39:O54))&lt;15,M45,IF(SUM((O39:O54))&lt;30,L45,IF(SUM((O39:O54))&gt;=30,K45))))*O45</f>
        <v>0</v>
      </c>
      <c r="Q45" s="18"/>
      <c r="R45" s="18"/>
      <c r="S45" s="18"/>
      <c r="T45" s="18"/>
      <c r="U45" s="18"/>
      <c r="V45" s="18"/>
      <c r="W45" s="18"/>
      <c r="X45" s="18"/>
      <c r="Y45" s="18"/>
      <c r="Z45" s="18"/>
    </row>
    <row r="46" spans="1:26" ht="15.75" customHeight="1" x14ac:dyDescent="0.25">
      <c r="A46" s="113">
        <v>2212</v>
      </c>
      <c r="B46" s="113">
        <v>2000000024936</v>
      </c>
      <c r="C46" s="746" t="s">
        <v>279</v>
      </c>
      <c r="D46" s="747"/>
      <c r="E46" s="747"/>
      <c r="F46" s="747"/>
      <c r="G46" s="747"/>
      <c r="H46" s="747"/>
      <c r="I46" s="747"/>
      <c r="J46" s="748"/>
      <c r="K46" s="589">
        <v>950</v>
      </c>
      <c r="L46" s="593">
        <v>1050</v>
      </c>
      <c r="M46" s="589">
        <v>1150</v>
      </c>
      <c r="N46" s="593">
        <v>1750</v>
      </c>
      <c r="O46" s="598">
        <v>0</v>
      </c>
      <c r="P46" s="628">
        <f>IF(SUM((O39:O54))&lt;5,N46,IF(SUM((O39:O54))&lt;15,M46,IF(SUM((O39:O54))&lt;30,L46,IF(SUM((O39:O54))&gt;=30,K46))))*O46</f>
        <v>0</v>
      </c>
      <c r="Q46" s="18"/>
      <c r="R46" s="18"/>
      <c r="S46" s="18"/>
      <c r="T46" s="18"/>
      <c r="U46" s="18"/>
      <c r="V46" s="18"/>
      <c r="W46" s="18"/>
      <c r="X46" s="18"/>
      <c r="Y46" s="18"/>
      <c r="Z46" s="18"/>
    </row>
    <row r="47" spans="1:26" s="587" customFormat="1" ht="15.75" customHeight="1" x14ac:dyDescent="0.25">
      <c r="A47" s="113"/>
      <c r="B47" s="113"/>
      <c r="C47" s="743" t="s">
        <v>307</v>
      </c>
      <c r="D47" s="749"/>
      <c r="E47" s="749"/>
      <c r="F47" s="749"/>
      <c r="G47" s="749"/>
      <c r="H47" s="749"/>
      <c r="I47" s="749"/>
      <c r="J47" s="750"/>
      <c r="K47" s="591">
        <v>950</v>
      </c>
      <c r="L47" s="595">
        <v>1050</v>
      </c>
      <c r="M47" s="591">
        <v>1150</v>
      </c>
      <c r="N47" s="595">
        <v>1750</v>
      </c>
      <c r="O47" s="599">
        <v>0</v>
      </c>
      <c r="P47" s="588">
        <f>IF(SUM((O39:O54))&lt;5,N47,IF(SUM((O39:O54))&lt;15,M47,IF(SUM((O39:O54))&lt;30,L47,IF(SUM((O39:O54))&gt;=30,K47))))*O47</f>
        <v>0</v>
      </c>
      <c r="Q47" s="18"/>
      <c r="R47" s="18"/>
      <c r="S47" s="18"/>
      <c r="T47" s="18"/>
      <c r="U47" s="18"/>
      <c r="V47" s="18"/>
      <c r="W47" s="18"/>
      <c r="X47" s="18"/>
      <c r="Y47" s="18"/>
      <c r="Z47" s="18"/>
    </row>
    <row r="48" spans="1:26" s="582" customFormat="1" ht="15.75" customHeight="1" x14ac:dyDescent="0.25">
      <c r="A48" s="113"/>
      <c r="B48" s="113"/>
      <c r="C48" s="737" t="s">
        <v>294</v>
      </c>
      <c r="D48" s="767"/>
      <c r="E48" s="767"/>
      <c r="F48" s="767"/>
      <c r="G48" s="767"/>
      <c r="H48" s="767"/>
      <c r="I48" s="767"/>
      <c r="J48" s="768"/>
      <c r="K48" s="592">
        <v>950</v>
      </c>
      <c r="L48" s="596">
        <v>1050</v>
      </c>
      <c r="M48" s="592">
        <v>1150</v>
      </c>
      <c r="N48" s="596">
        <v>1750</v>
      </c>
      <c r="O48" s="598">
        <v>0</v>
      </c>
      <c r="P48" s="630">
        <f>IF(SUM((O39:O54))&lt;5,N48,IF(SUM((O39:O54))&lt;15,M48,IF(SUM((O39:O54))&lt;30,L48,IF(SUM((O39:O54))&gt;=30,K48))))*O48</f>
        <v>0</v>
      </c>
      <c r="Q48" s="18"/>
      <c r="R48" s="18"/>
      <c r="S48" s="18"/>
      <c r="T48" s="18"/>
      <c r="U48" s="18"/>
      <c r="V48" s="18"/>
      <c r="W48" s="18"/>
      <c r="X48" s="18"/>
      <c r="Y48" s="18"/>
      <c r="Z48" s="18"/>
    </row>
    <row r="49" spans="1:26" ht="15.75" customHeight="1" x14ac:dyDescent="0.25">
      <c r="A49" s="113">
        <v>2186</v>
      </c>
      <c r="B49" s="113">
        <v>2000000024639</v>
      </c>
      <c r="C49" s="743" t="s">
        <v>280</v>
      </c>
      <c r="D49" s="744"/>
      <c r="E49" s="744"/>
      <c r="F49" s="744"/>
      <c r="G49" s="744"/>
      <c r="H49" s="744"/>
      <c r="I49" s="744"/>
      <c r="J49" s="745"/>
      <c r="K49" s="591">
        <v>950</v>
      </c>
      <c r="L49" s="595">
        <v>1050</v>
      </c>
      <c r="M49" s="591">
        <v>1150</v>
      </c>
      <c r="N49" s="595">
        <v>1750</v>
      </c>
      <c r="O49" s="599">
        <v>0</v>
      </c>
      <c r="P49" s="588">
        <f>IF(SUM((O39:O54))&lt;5,N49,IF(SUM((O39:O54))&lt;15,M49,IF(SUM((O39:O54))&lt;30,L49,IF(SUM((O39:O54))&gt;=30,K49))))*O49</f>
        <v>0</v>
      </c>
      <c r="Q49" s="18"/>
      <c r="R49" s="18"/>
      <c r="S49" s="18"/>
      <c r="T49" s="18"/>
      <c r="U49" s="18"/>
      <c r="V49" s="18"/>
      <c r="W49" s="18"/>
      <c r="X49" s="18"/>
      <c r="Y49" s="18"/>
      <c r="Z49" s="18"/>
    </row>
    <row r="50" spans="1:26" ht="15.75" customHeight="1" x14ac:dyDescent="0.25">
      <c r="A50" s="113">
        <v>2188</v>
      </c>
      <c r="B50" s="113">
        <v>2000000024653</v>
      </c>
      <c r="C50" s="737" t="s">
        <v>281</v>
      </c>
      <c r="D50" s="738"/>
      <c r="E50" s="738"/>
      <c r="F50" s="738"/>
      <c r="G50" s="738"/>
      <c r="H50" s="738"/>
      <c r="I50" s="738"/>
      <c r="J50" s="739"/>
      <c r="K50" s="592">
        <v>950</v>
      </c>
      <c r="L50" s="596">
        <v>1050</v>
      </c>
      <c r="M50" s="592">
        <v>1150</v>
      </c>
      <c r="N50" s="596">
        <v>1750</v>
      </c>
      <c r="O50" s="598">
        <v>0</v>
      </c>
      <c r="P50" s="630">
        <f>IF(SUM((O39:O54))&lt;5,N50,IF(SUM((O39:O54))&lt;15,M50,IF(SUM((O39:O54))&lt;30,L50,IF(SUM((O39:O54))&gt;=30,K50))))*O50</f>
        <v>0</v>
      </c>
      <c r="Q50" s="18"/>
      <c r="R50" s="18"/>
      <c r="S50" s="18"/>
      <c r="T50" s="18"/>
      <c r="U50" s="18"/>
      <c r="V50" s="18"/>
      <c r="W50" s="18"/>
      <c r="X50" s="18"/>
      <c r="Y50" s="18"/>
      <c r="Z50" s="18"/>
    </row>
    <row r="51" spans="1:26" ht="15.75" customHeight="1" x14ac:dyDescent="0.25">
      <c r="A51" s="113">
        <v>2187</v>
      </c>
      <c r="B51" s="113">
        <v>2000000024646</v>
      </c>
      <c r="C51" s="743" t="s">
        <v>282</v>
      </c>
      <c r="D51" s="744"/>
      <c r="E51" s="744"/>
      <c r="F51" s="744"/>
      <c r="G51" s="744"/>
      <c r="H51" s="744"/>
      <c r="I51" s="744"/>
      <c r="J51" s="745"/>
      <c r="K51" s="591">
        <v>950</v>
      </c>
      <c r="L51" s="595">
        <v>1050</v>
      </c>
      <c r="M51" s="591">
        <v>1150</v>
      </c>
      <c r="N51" s="595">
        <v>1750</v>
      </c>
      <c r="O51" s="599">
        <v>0</v>
      </c>
      <c r="P51" s="588">
        <f>IF(SUM((O39:O54))&lt;5,N51,IF(SUM((O39:O54))&lt;15,M51,IF(SUM((O39:O54))&lt;30,L51,IF(SUM((O39:O54))&gt;=30,K51))))*O51</f>
        <v>0</v>
      </c>
      <c r="Q51" s="18"/>
      <c r="R51" s="18"/>
      <c r="S51" s="18"/>
      <c r="T51" s="18"/>
      <c r="U51" s="18"/>
      <c r="V51" s="18"/>
      <c r="W51" s="18"/>
      <c r="X51" s="18"/>
      <c r="Y51" s="18"/>
      <c r="Z51" s="18"/>
    </row>
    <row r="52" spans="1:26" s="524" customFormat="1" ht="15.75" customHeight="1" x14ac:dyDescent="0.25">
      <c r="A52" s="113"/>
      <c r="B52" s="113"/>
      <c r="C52" s="737" t="s">
        <v>283</v>
      </c>
      <c r="D52" s="738"/>
      <c r="E52" s="738"/>
      <c r="F52" s="738"/>
      <c r="G52" s="738"/>
      <c r="H52" s="738"/>
      <c r="I52" s="738"/>
      <c r="J52" s="739"/>
      <c r="K52" s="592">
        <v>950</v>
      </c>
      <c r="L52" s="596">
        <v>1050</v>
      </c>
      <c r="M52" s="592">
        <v>1150</v>
      </c>
      <c r="N52" s="596">
        <v>1750</v>
      </c>
      <c r="O52" s="598">
        <v>0</v>
      </c>
      <c r="P52" s="630">
        <f>IF(SUM((O39:O54))&lt;5,N52,IF(SUM((O39:O54))&lt;15,M52,IF(SUM((O39:O54))&lt;30,L52,IF(SUM((O39:O54))&gt;=30,K52))))*O52</f>
        <v>0</v>
      </c>
      <c r="Q52" s="18"/>
      <c r="R52" s="18"/>
      <c r="S52" s="18"/>
      <c r="T52" s="18"/>
      <c r="U52" s="18"/>
      <c r="V52" s="18"/>
      <c r="W52" s="18"/>
      <c r="X52" s="18"/>
      <c r="Y52" s="18"/>
      <c r="Z52" s="18"/>
    </row>
    <row r="53" spans="1:26" s="616" customFormat="1" ht="15.75" customHeight="1" x14ac:dyDescent="0.25">
      <c r="A53" s="113"/>
      <c r="B53" s="113"/>
      <c r="C53" s="743" t="s">
        <v>284</v>
      </c>
      <c r="D53" s="744"/>
      <c r="E53" s="744"/>
      <c r="F53" s="744"/>
      <c r="G53" s="744"/>
      <c r="H53" s="744"/>
      <c r="I53" s="744"/>
      <c r="J53" s="745"/>
      <c r="K53" s="591">
        <v>1400</v>
      </c>
      <c r="L53" s="595">
        <v>1600</v>
      </c>
      <c r="M53" s="591">
        <v>1850</v>
      </c>
      <c r="N53" s="595">
        <v>2600</v>
      </c>
      <c r="O53" s="599">
        <v>0</v>
      </c>
      <c r="P53" s="588">
        <f>IF(SUM((O39:O54))&lt;5,N53,IF(SUM((O39:O54))&lt;15,M53,IF(SUM((O39:O54))&lt;30,L53,IF(SUM((O39:O54))&gt;=30,K53))))*O53</f>
        <v>0</v>
      </c>
      <c r="Q53" s="18"/>
      <c r="R53" s="18"/>
      <c r="S53" s="18"/>
      <c r="T53" s="18"/>
      <c r="U53" s="18"/>
      <c r="V53" s="18"/>
      <c r="W53" s="18"/>
      <c r="X53" s="18"/>
      <c r="Y53" s="18"/>
      <c r="Z53" s="18"/>
    </row>
    <row r="54" spans="1:26" ht="15.75" customHeight="1" thickBot="1" x14ac:dyDescent="0.3">
      <c r="A54" s="113"/>
      <c r="B54" s="113"/>
      <c r="C54" s="740" t="s">
        <v>302</v>
      </c>
      <c r="D54" s="741"/>
      <c r="E54" s="741"/>
      <c r="F54" s="741"/>
      <c r="G54" s="741"/>
      <c r="H54" s="741"/>
      <c r="I54" s="741"/>
      <c r="J54" s="742"/>
      <c r="K54" s="617">
        <v>950</v>
      </c>
      <c r="L54" s="618">
        <v>1050</v>
      </c>
      <c r="M54" s="617">
        <v>1150</v>
      </c>
      <c r="N54" s="618">
        <v>1700</v>
      </c>
      <c r="O54" s="604">
        <v>0</v>
      </c>
      <c r="P54" s="631">
        <f>IF(SUM((O39:O54))&lt;5,N54,IF(SUM((O39:O54))&lt;15,M54,IF(SUM((O39:O54))&lt;30,L54,IF(SUM((O39:O54))&gt;=30,K54))))*O54</f>
        <v>0</v>
      </c>
      <c r="R54" s="18"/>
      <c r="S54" s="18"/>
      <c r="T54" s="18"/>
      <c r="U54" s="18"/>
      <c r="V54" s="18"/>
      <c r="W54" s="18"/>
      <c r="X54" s="18"/>
      <c r="Y54" s="18"/>
      <c r="Z54" s="18"/>
    </row>
    <row r="55" spans="1:26" ht="15.75" customHeight="1" x14ac:dyDescent="0.25">
      <c r="A55" s="113"/>
      <c r="B55" s="113"/>
      <c r="C55" s="29"/>
      <c r="R55" s="18"/>
      <c r="S55" s="18"/>
      <c r="T55" s="18"/>
      <c r="U55" s="18"/>
      <c r="V55" s="18"/>
      <c r="W55" s="18"/>
      <c r="X55" s="18"/>
      <c r="Y55" s="18"/>
      <c r="Z55" s="18"/>
    </row>
    <row r="56" spans="1:26" ht="15.75" customHeight="1" x14ac:dyDescent="0.25">
      <c r="A56" s="113"/>
      <c r="B56" s="113"/>
      <c r="C56" s="29"/>
      <c r="R56" s="18"/>
      <c r="S56" s="18"/>
      <c r="T56" s="18"/>
      <c r="U56" s="18"/>
      <c r="V56" s="18"/>
      <c r="W56" s="18"/>
      <c r="X56" s="18"/>
      <c r="Y56" s="18"/>
      <c r="Z56" s="18"/>
    </row>
    <row r="57" spans="1:26" ht="15.75" customHeight="1" x14ac:dyDescent="0.25">
      <c r="A57" s="113"/>
      <c r="B57" s="113"/>
      <c r="C57" s="29"/>
      <c r="R57" s="18"/>
      <c r="S57" s="18"/>
      <c r="T57" s="18"/>
      <c r="U57" s="18"/>
      <c r="V57" s="18"/>
      <c r="W57" s="18"/>
      <c r="X57" s="18"/>
      <c r="Y57" s="18"/>
      <c r="Z57" s="18"/>
    </row>
    <row r="58" spans="1:26" ht="15.75" customHeight="1" x14ac:dyDescent="0.25">
      <c r="A58" s="113"/>
      <c r="B58" s="113"/>
      <c r="C58" s="29"/>
      <c r="R58" s="18"/>
      <c r="S58" s="18"/>
      <c r="T58" s="18"/>
      <c r="U58" s="18"/>
      <c r="V58" s="18"/>
      <c r="W58" s="18"/>
      <c r="X58" s="18"/>
      <c r="Y58" s="18"/>
      <c r="Z58" s="18"/>
    </row>
    <row r="59" spans="1:26" ht="15.75" customHeight="1" x14ac:dyDescent="0.25">
      <c r="A59" s="113"/>
      <c r="B59" s="113"/>
      <c r="C59" s="29"/>
      <c r="R59" s="18"/>
      <c r="S59" s="18"/>
      <c r="T59" s="18"/>
      <c r="U59" s="18"/>
      <c r="V59" s="18"/>
      <c r="W59" s="18"/>
      <c r="X59" s="18"/>
      <c r="Y59" s="18"/>
      <c r="Z59" s="18"/>
    </row>
    <row r="60" spans="1:26" ht="15.75" customHeight="1" x14ac:dyDescent="0.25">
      <c r="A60" s="113"/>
      <c r="B60" s="113"/>
      <c r="C60" s="29"/>
      <c r="R60" s="18"/>
      <c r="S60" s="18"/>
      <c r="T60" s="18"/>
      <c r="U60" s="18"/>
      <c r="V60" s="18"/>
      <c r="W60" s="18"/>
      <c r="X60" s="18"/>
      <c r="Y60" s="18"/>
      <c r="Z60" s="18"/>
    </row>
    <row r="61" spans="1:26" ht="15.75" customHeight="1" x14ac:dyDescent="0.25">
      <c r="A61" s="113"/>
      <c r="B61" s="113"/>
      <c r="C61" s="29"/>
      <c r="R61" s="18"/>
      <c r="S61" s="18"/>
      <c r="T61" s="18"/>
      <c r="U61" s="18"/>
      <c r="V61" s="18"/>
      <c r="W61" s="18"/>
      <c r="X61" s="18"/>
      <c r="Y61" s="18"/>
      <c r="Z61" s="18"/>
    </row>
    <row r="62" spans="1:26" ht="15.75" customHeight="1" x14ac:dyDescent="0.25">
      <c r="A62" s="113"/>
      <c r="B62" s="113"/>
      <c r="C62" s="29"/>
      <c r="R62" s="18"/>
      <c r="S62" s="18"/>
      <c r="T62" s="18"/>
      <c r="U62" s="18"/>
      <c r="V62" s="18"/>
      <c r="W62" s="18"/>
      <c r="X62" s="18"/>
      <c r="Y62" s="18"/>
      <c r="Z62" s="18"/>
    </row>
    <row r="63" spans="1:26" ht="15.75" customHeight="1" x14ac:dyDescent="0.25">
      <c r="A63" s="113"/>
      <c r="B63" s="113"/>
      <c r="C63" s="29"/>
      <c r="R63" s="18"/>
      <c r="S63" s="18"/>
      <c r="T63" s="18"/>
      <c r="U63" s="18"/>
      <c r="V63" s="18"/>
      <c r="W63" s="18"/>
      <c r="X63" s="18"/>
      <c r="Y63" s="18"/>
      <c r="Z63" s="18"/>
    </row>
    <row r="64" spans="1:26" ht="15.75" customHeight="1" x14ac:dyDescent="0.25">
      <c r="A64" s="113"/>
      <c r="B64" s="113"/>
      <c r="C64" s="29"/>
      <c r="R64" s="18"/>
      <c r="S64" s="18"/>
      <c r="T64" s="18"/>
      <c r="U64" s="18"/>
      <c r="V64" s="18"/>
      <c r="W64" s="18"/>
      <c r="X64" s="18"/>
      <c r="Y64" s="18"/>
      <c r="Z64" s="18"/>
    </row>
    <row r="65" spans="1:26" ht="15.75" customHeight="1" x14ac:dyDescent="0.25">
      <c r="A65" s="113"/>
      <c r="B65" s="113"/>
      <c r="C65" s="29"/>
      <c r="D65" s="29"/>
      <c r="E65" s="29"/>
      <c r="F65" s="29"/>
      <c r="G65" s="29"/>
      <c r="H65" s="29"/>
      <c r="I65" s="29"/>
      <c r="J65" s="29"/>
      <c r="K65" s="42"/>
      <c r="L65" s="42"/>
      <c r="M65" s="42"/>
      <c r="N65" s="42"/>
      <c r="O65" s="42"/>
      <c r="P65" s="42"/>
      <c r="Q65" s="18"/>
      <c r="R65" s="18"/>
      <c r="S65" s="18"/>
      <c r="T65" s="18"/>
      <c r="U65" s="18"/>
      <c r="V65" s="18"/>
      <c r="W65" s="18"/>
      <c r="X65" s="18"/>
      <c r="Y65" s="18"/>
      <c r="Z65" s="18"/>
    </row>
    <row r="66" spans="1:26" ht="15.75" customHeight="1" x14ac:dyDescent="0.25">
      <c r="A66" s="113"/>
      <c r="B66" s="113"/>
      <c r="C66" s="29"/>
      <c r="D66" s="29"/>
      <c r="E66" s="29"/>
      <c r="F66" s="29"/>
      <c r="G66" s="29"/>
      <c r="H66" s="29"/>
      <c r="I66" s="29"/>
      <c r="J66" s="29"/>
      <c r="K66" s="42"/>
      <c r="L66" s="42"/>
      <c r="M66" s="42"/>
      <c r="N66" s="42"/>
      <c r="O66" s="42"/>
      <c r="P66" s="42"/>
      <c r="Q66" s="18"/>
      <c r="R66" s="18"/>
      <c r="S66" s="18"/>
      <c r="T66" s="18"/>
      <c r="U66" s="18"/>
      <c r="V66" s="18"/>
      <c r="W66" s="18"/>
      <c r="X66" s="18"/>
      <c r="Y66" s="18"/>
      <c r="Z66" s="18"/>
    </row>
    <row r="67" spans="1:26" ht="15.75" customHeight="1" x14ac:dyDescent="0.25">
      <c r="A67" s="113"/>
      <c r="B67" s="113"/>
      <c r="C67" s="29"/>
      <c r="D67" s="29"/>
      <c r="E67" s="29"/>
      <c r="F67" s="29"/>
      <c r="G67" s="29"/>
      <c r="H67" s="29"/>
      <c r="I67" s="29"/>
      <c r="J67" s="29"/>
      <c r="K67" s="42"/>
      <c r="L67" s="42"/>
      <c r="M67" s="42"/>
      <c r="N67" s="42"/>
      <c r="O67" s="42"/>
      <c r="P67" s="42"/>
      <c r="Q67" s="18"/>
      <c r="R67" s="18"/>
      <c r="S67" s="18"/>
      <c r="T67" s="18"/>
      <c r="U67" s="18"/>
      <c r="V67" s="18"/>
      <c r="W67" s="18"/>
      <c r="X67" s="18"/>
      <c r="Y67" s="18"/>
      <c r="Z67" s="18"/>
    </row>
    <row r="68" spans="1:26" ht="15.75" customHeight="1" x14ac:dyDescent="0.25">
      <c r="A68" s="113"/>
      <c r="B68" s="113"/>
      <c r="C68" s="29"/>
      <c r="D68" s="29"/>
      <c r="E68" s="29"/>
      <c r="F68" s="29"/>
      <c r="G68" s="29"/>
      <c r="H68" s="29"/>
      <c r="I68" s="29"/>
      <c r="J68" s="29"/>
      <c r="K68" s="42"/>
      <c r="L68" s="42"/>
      <c r="M68" s="42"/>
      <c r="N68" s="42"/>
      <c r="O68" s="42"/>
      <c r="P68" s="42"/>
      <c r="Q68" s="18"/>
      <c r="R68" s="18"/>
      <c r="S68" s="18"/>
      <c r="T68" s="18"/>
      <c r="U68" s="18"/>
      <c r="V68" s="18"/>
      <c r="W68" s="18"/>
      <c r="X68" s="18"/>
      <c r="Y68" s="18"/>
      <c r="Z68" s="18"/>
    </row>
    <row r="69" spans="1:26" ht="15.75" customHeight="1" x14ac:dyDescent="0.25">
      <c r="A69" s="31"/>
      <c r="B69" s="31"/>
      <c r="C69" s="29"/>
      <c r="D69" s="29"/>
      <c r="E69" s="29"/>
      <c r="F69" s="29"/>
      <c r="G69" s="29"/>
      <c r="H69" s="29"/>
      <c r="I69" s="29"/>
      <c r="J69" s="29"/>
      <c r="K69" s="42"/>
      <c r="L69" s="42"/>
      <c r="M69" s="42"/>
      <c r="N69" s="42"/>
      <c r="O69" s="42"/>
      <c r="P69" s="42"/>
      <c r="Q69" s="18"/>
      <c r="R69" s="18"/>
      <c r="S69" s="18"/>
      <c r="T69" s="18"/>
      <c r="U69" s="18"/>
      <c r="V69" s="18"/>
      <c r="W69" s="18"/>
      <c r="X69" s="18"/>
      <c r="Y69" s="18"/>
      <c r="Z69" s="18"/>
    </row>
    <row r="70" spans="1:26" ht="15.75" customHeight="1" x14ac:dyDescent="0.25">
      <c r="A70" s="31"/>
      <c r="B70" s="31"/>
      <c r="C70" s="29"/>
      <c r="D70" s="29"/>
      <c r="E70" s="29"/>
      <c r="F70" s="29"/>
      <c r="G70" s="29"/>
      <c r="H70" s="29"/>
      <c r="I70" s="29"/>
      <c r="J70" s="29"/>
      <c r="K70" s="42"/>
      <c r="L70" s="42"/>
      <c r="M70" s="42"/>
      <c r="N70" s="42"/>
      <c r="O70" s="42"/>
      <c r="P70" s="42"/>
      <c r="Q70" s="18"/>
      <c r="R70" s="18"/>
      <c r="S70" s="18"/>
      <c r="T70" s="18"/>
      <c r="U70" s="18"/>
      <c r="V70" s="18"/>
      <c r="W70" s="18"/>
      <c r="X70" s="18"/>
      <c r="Y70" s="18"/>
      <c r="Z70" s="18"/>
    </row>
    <row r="71" spans="1:26" ht="15.75" customHeight="1" x14ac:dyDescent="0.25">
      <c r="A71" s="31"/>
      <c r="B71" s="31"/>
      <c r="C71" s="29"/>
      <c r="D71" s="29"/>
      <c r="E71" s="29"/>
      <c r="F71" s="29"/>
      <c r="G71" s="29"/>
      <c r="H71" s="29"/>
      <c r="I71" s="29"/>
      <c r="J71" s="29"/>
      <c r="K71" s="42"/>
      <c r="L71" s="42"/>
      <c r="M71" s="42"/>
      <c r="N71" s="42"/>
      <c r="O71" s="42"/>
      <c r="P71" s="42"/>
      <c r="Q71" s="18"/>
      <c r="R71" s="18"/>
      <c r="S71" s="18"/>
      <c r="T71" s="18"/>
      <c r="U71" s="18"/>
      <c r="V71" s="18"/>
      <c r="W71" s="18"/>
      <c r="X71" s="18"/>
      <c r="Y71" s="18"/>
      <c r="Z71" s="18"/>
    </row>
    <row r="72" spans="1:26" ht="15.75" customHeight="1" x14ac:dyDescent="0.25">
      <c r="A72" s="31"/>
      <c r="B72" s="31"/>
      <c r="C72" s="29"/>
      <c r="D72" s="29"/>
      <c r="E72" s="29"/>
      <c r="F72" s="29"/>
      <c r="G72" s="29"/>
      <c r="H72" s="29"/>
      <c r="I72" s="29"/>
      <c r="J72" s="29"/>
      <c r="K72" s="42"/>
      <c r="L72" s="42"/>
      <c r="M72" s="42"/>
      <c r="N72" s="42"/>
      <c r="O72" s="42"/>
      <c r="P72" s="42"/>
      <c r="Q72" s="18"/>
      <c r="R72" s="18"/>
      <c r="S72" s="18"/>
      <c r="T72" s="18"/>
      <c r="U72" s="18"/>
      <c r="V72" s="18"/>
      <c r="W72" s="18"/>
      <c r="X72" s="18"/>
      <c r="Y72" s="18"/>
      <c r="Z72" s="18"/>
    </row>
    <row r="73" spans="1:26" ht="15.75" customHeight="1" x14ac:dyDescent="0.25">
      <c r="A73" s="31"/>
      <c r="B73" s="31"/>
      <c r="C73" s="29"/>
      <c r="D73" s="29"/>
      <c r="E73" s="29"/>
      <c r="F73" s="29"/>
      <c r="G73" s="29"/>
      <c r="H73" s="29"/>
      <c r="I73" s="29"/>
      <c r="J73" s="29"/>
      <c r="K73" s="42"/>
      <c r="L73" s="42"/>
      <c r="M73" s="42"/>
      <c r="N73" s="42"/>
      <c r="O73" s="42"/>
      <c r="P73" s="42"/>
      <c r="Q73" s="18"/>
      <c r="R73" s="18"/>
      <c r="S73" s="18"/>
      <c r="T73" s="18"/>
      <c r="U73" s="18"/>
      <c r="V73" s="18"/>
      <c r="W73" s="18"/>
      <c r="X73" s="18"/>
      <c r="Y73" s="18"/>
      <c r="Z73" s="18"/>
    </row>
    <row r="74" spans="1:26" ht="15.75" customHeight="1" x14ac:dyDescent="0.25">
      <c r="A74" s="31"/>
      <c r="B74" s="31"/>
      <c r="C74" s="29"/>
      <c r="D74" s="29"/>
      <c r="E74" s="29"/>
      <c r="F74" s="29"/>
      <c r="G74" s="29"/>
      <c r="H74" s="29"/>
      <c r="I74" s="29"/>
      <c r="J74" s="29"/>
      <c r="K74" s="42"/>
      <c r="L74" s="42"/>
      <c r="M74" s="42"/>
      <c r="N74" s="42"/>
      <c r="O74" s="42"/>
      <c r="P74" s="42"/>
      <c r="Q74" s="18"/>
      <c r="R74" s="18"/>
      <c r="S74" s="18"/>
      <c r="T74" s="18"/>
      <c r="U74" s="18"/>
      <c r="V74" s="18"/>
      <c r="W74" s="18"/>
      <c r="X74" s="18"/>
      <c r="Y74" s="18"/>
      <c r="Z74" s="18"/>
    </row>
    <row r="75" spans="1:26" ht="15.75" customHeight="1" x14ac:dyDescent="0.25">
      <c r="A75" s="31"/>
      <c r="B75" s="31"/>
      <c r="C75" s="29"/>
      <c r="D75" s="29"/>
      <c r="E75" s="29"/>
      <c r="F75" s="29"/>
      <c r="G75" s="29"/>
      <c r="H75" s="29"/>
      <c r="I75" s="29"/>
      <c r="J75" s="29"/>
      <c r="K75" s="42"/>
      <c r="L75" s="42"/>
      <c r="M75" s="42"/>
      <c r="N75" s="42"/>
      <c r="O75" s="42"/>
      <c r="P75" s="42"/>
      <c r="Q75" s="18"/>
      <c r="R75" s="18"/>
      <c r="S75" s="18"/>
      <c r="T75" s="18"/>
      <c r="U75" s="18"/>
      <c r="V75" s="18"/>
      <c r="W75" s="18"/>
      <c r="X75" s="18"/>
      <c r="Y75" s="18"/>
      <c r="Z75" s="18"/>
    </row>
    <row r="76" spans="1:26" ht="15.75" customHeight="1" x14ac:dyDescent="0.25">
      <c r="A76" s="31"/>
      <c r="B76" s="31"/>
      <c r="C76" s="29"/>
      <c r="D76" s="29"/>
      <c r="E76" s="29"/>
      <c r="F76" s="29"/>
      <c r="G76" s="29"/>
      <c r="H76" s="29"/>
      <c r="I76" s="29"/>
      <c r="J76" s="29"/>
      <c r="K76" s="42"/>
      <c r="L76" s="42"/>
      <c r="M76" s="42"/>
      <c r="N76" s="42"/>
      <c r="O76" s="42"/>
      <c r="P76" s="42"/>
      <c r="Q76" s="18"/>
      <c r="R76" s="18"/>
      <c r="S76" s="18"/>
      <c r="T76" s="18"/>
      <c r="U76" s="18"/>
      <c r="V76" s="18"/>
      <c r="W76" s="18"/>
      <c r="X76" s="18"/>
      <c r="Y76" s="18"/>
      <c r="Z76" s="18"/>
    </row>
    <row r="77" spans="1:26" ht="15.75" customHeight="1" x14ac:dyDescent="0.25">
      <c r="A77" s="31"/>
      <c r="B77" s="31"/>
      <c r="C77" s="29"/>
      <c r="D77" s="29"/>
      <c r="E77" s="29"/>
      <c r="F77" s="29"/>
      <c r="G77" s="29"/>
      <c r="H77" s="29"/>
      <c r="I77" s="29"/>
      <c r="J77" s="29"/>
      <c r="K77" s="42"/>
      <c r="L77" s="42"/>
      <c r="M77" s="42"/>
      <c r="N77" s="42"/>
      <c r="O77" s="42"/>
      <c r="P77" s="42"/>
      <c r="Q77" s="18"/>
      <c r="R77" s="18"/>
      <c r="S77" s="18"/>
      <c r="T77" s="18"/>
      <c r="U77" s="18"/>
      <c r="V77" s="18"/>
      <c r="W77" s="18"/>
      <c r="X77" s="18"/>
      <c r="Y77" s="18"/>
      <c r="Z77" s="18"/>
    </row>
    <row r="78" spans="1:26" ht="15.75" customHeight="1" x14ac:dyDescent="0.25">
      <c r="A78" s="31"/>
      <c r="B78" s="31"/>
      <c r="C78" s="29"/>
      <c r="D78" s="29"/>
      <c r="E78" s="29"/>
      <c r="F78" s="29"/>
      <c r="G78" s="29"/>
      <c r="H78" s="29"/>
      <c r="I78" s="29"/>
      <c r="J78" s="29"/>
      <c r="K78" s="42"/>
      <c r="L78" s="42"/>
      <c r="M78" s="42"/>
      <c r="N78" s="42"/>
      <c r="O78" s="42"/>
      <c r="P78" s="42"/>
      <c r="Q78" s="18"/>
      <c r="R78" s="18"/>
      <c r="S78" s="18"/>
      <c r="T78" s="18"/>
      <c r="U78" s="18"/>
      <c r="V78" s="18"/>
      <c r="W78" s="18"/>
      <c r="X78" s="18"/>
      <c r="Y78" s="18"/>
      <c r="Z78" s="18"/>
    </row>
    <row r="79" spans="1:26" ht="15.75" customHeight="1" x14ac:dyDescent="0.25">
      <c r="A79" s="31"/>
      <c r="B79" s="31"/>
      <c r="C79" s="29"/>
      <c r="D79" s="29"/>
      <c r="E79" s="29"/>
      <c r="F79" s="29"/>
      <c r="G79" s="29"/>
      <c r="H79" s="29"/>
      <c r="I79" s="29"/>
      <c r="J79" s="29"/>
      <c r="K79" s="42"/>
      <c r="L79" s="42"/>
      <c r="M79" s="42"/>
      <c r="N79" s="42"/>
      <c r="O79" s="42"/>
      <c r="P79" s="42"/>
      <c r="Q79" s="18"/>
      <c r="R79" s="18"/>
      <c r="S79" s="18"/>
      <c r="T79" s="18"/>
      <c r="U79" s="18"/>
      <c r="V79" s="18"/>
      <c r="W79" s="18"/>
      <c r="X79" s="18"/>
      <c r="Y79" s="18"/>
      <c r="Z79" s="18"/>
    </row>
    <row r="80" spans="1:26" ht="15.75" customHeight="1" x14ac:dyDescent="0.25">
      <c r="A80" s="31"/>
      <c r="B80" s="31"/>
      <c r="C80" s="29"/>
      <c r="D80" s="29"/>
      <c r="E80" s="29"/>
      <c r="F80" s="29"/>
      <c r="G80" s="29"/>
      <c r="H80" s="29"/>
      <c r="I80" s="29"/>
      <c r="J80" s="29"/>
      <c r="K80" s="42"/>
      <c r="L80" s="42"/>
      <c r="M80" s="42"/>
      <c r="N80" s="42"/>
      <c r="O80" s="42"/>
      <c r="P80" s="42"/>
      <c r="Q80" s="18"/>
      <c r="R80" s="18"/>
      <c r="S80" s="18"/>
      <c r="T80" s="18"/>
      <c r="U80" s="18"/>
      <c r="V80" s="18"/>
      <c r="W80" s="18"/>
      <c r="X80" s="18"/>
      <c r="Y80" s="18"/>
      <c r="Z80" s="18"/>
    </row>
    <row r="81" spans="1:26" ht="15.75" customHeight="1" x14ac:dyDescent="0.25">
      <c r="A81" s="31"/>
      <c r="B81" s="31"/>
      <c r="C81" s="29"/>
      <c r="D81" s="29"/>
      <c r="E81" s="29"/>
      <c r="F81" s="29"/>
      <c r="G81" s="29"/>
      <c r="H81" s="29"/>
      <c r="I81" s="29"/>
      <c r="J81" s="29"/>
      <c r="K81" s="42"/>
      <c r="L81" s="42"/>
      <c r="M81" s="42"/>
      <c r="N81" s="42"/>
      <c r="O81" s="42"/>
      <c r="P81" s="42"/>
      <c r="Q81" s="18"/>
      <c r="R81" s="18"/>
      <c r="S81" s="18"/>
      <c r="T81" s="18"/>
      <c r="U81" s="18"/>
      <c r="V81" s="18"/>
      <c r="W81" s="18"/>
      <c r="X81" s="18"/>
      <c r="Y81" s="18"/>
      <c r="Z81" s="18"/>
    </row>
    <row r="82" spans="1:26" ht="15.75" customHeight="1" x14ac:dyDescent="0.25">
      <c r="A82" s="31"/>
      <c r="B82" s="31"/>
      <c r="C82" s="29"/>
      <c r="D82" s="29"/>
      <c r="E82" s="29"/>
      <c r="F82" s="29"/>
      <c r="G82" s="29"/>
      <c r="H82" s="29"/>
      <c r="I82" s="29"/>
      <c r="J82" s="29"/>
      <c r="K82" s="42"/>
      <c r="L82" s="42"/>
      <c r="M82" s="42"/>
      <c r="N82" s="42"/>
      <c r="O82" s="42"/>
      <c r="P82" s="42"/>
      <c r="Q82" s="18"/>
      <c r="R82" s="18"/>
      <c r="S82" s="18"/>
      <c r="T82" s="18"/>
      <c r="U82" s="18"/>
      <c r="V82" s="18"/>
      <c r="W82" s="18"/>
      <c r="X82" s="18"/>
      <c r="Y82" s="18"/>
      <c r="Z82" s="18"/>
    </row>
    <row r="83" spans="1:26" ht="15.75" customHeight="1" x14ac:dyDescent="0.25">
      <c r="A83" s="31"/>
      <c r="B83" s="31"/>
      <c r="C83" s="29"/>
      <c r="D83" s="29"/>
      <c r="E83" s="29"/>
      <c r="F83" s="29"/>
      <c r="G83" s="29"/>
      <c r="H83" s="29"/>
      <c r="I83" s="29"/>
      <c r="J83" s="29"/>
      <c r="K83" s="42"/>
      <c r="L83" s="42"/>
      <c r="M83" s="42"/>
      <c r="N83" s="42"/>
      <c r="O83" s="42"/>
      <c r="P83" s="42"/>
      <c r="Q83" s="18"/>
      <c r="R83" s="18"/>
      <c r="S83" s="18"/>
      <c r="T83" s="18"/>
      <c r="U83" s="18"/>
      <c r="V83" s="18"/>
      <c r="W83" s="18"/>
      <c r="X83" s="18"/>
      <c r="Y83" s="18"/>
      <c r="Z83" s="18"/>
    </row>
    <row r="84" spans="1:26" ht="15.75" customHeight="1" x14ac:dyDescent="0.25">
      <c r="A84" s="31"/>
      <c r="B84" s="31"/>
      <c r="C84" s="29"/>
      <c r="D84" s="29"/>
      <c r="E84" s="29"/>
      <c r="F84" s="29"/>
      <c r="G84" s="29"/>
      <c r="H84" s="29"/>
      <c r="I84" s="29"/>
      <c r="J84" s="29"/>
      <c r="K84" s="42"/>
      <c r="L84" s="42"/>
      <c r="M84" s="42"/>
      <c r="N84" s="42"/>
      <c r="O84" s="42"/>
      <c r="P84" s="42"/>
      <c r="Q84" s="18"/>
      <c r="R84" s="18"/>
      <c r="S84" s="18"/>
      <c r="T84" s="18"/>
      <c r="U84" s="18"/>
      <c r="V84" s="18"/>
      <c r="W84" s="18"/>
      <c r="X84" s="18"/>
      <c r="Y84" s="18"/>
      <c r="Z84" s="18"/>
    </row>
    <row r="85" spans="1:26" ht="15.75" customHeight="1" x14ac:dyDescent="0.25">
      <c r="A85" s="31"/>
      <c r="B85" s="31"/>
      <c r="C85" s="29"/>
      <c r="D85" s="29"/>
      <c r="E85" s="29"/>
      <c r="F85" s="29"/>
      <c r="G85" s="29"/>
      <c r="H85" s="29"/>
      <c r="I85" s="29"/>
      <c r="J85" s="29"/>
      <c r="K85" s="42"/>
      <c r="L85" s="42"/>
      <c r="M85" s="42"/>
      <c r="N85" s="42"/>
      <c r="O85" s="42"/>
      <c r="P85" s="42"/>
      <c r="Q85" s="18"/>
      <c r="R85" s="18"/>
      <c r="S85" s="18"/>
      <c r="T85" s="18"/>
      <c r="U85" s="18"/>
      <c r="V85" s="18"/>
      <c r="W85" s="18"/>
      <c r="X85" s="18"/>
      <c r="Y85" s="18"/>
      <c r="Z85" s="18"/>
    </row>
    <row r="86" spans="1:26" ht="15.75" customHeight="1" x14ac:dyDescent="0.25">
      <c r="A86" s="31"/>
      <c r="B86" s="31"/>
      <c r="C86" s="29"/>
      <c r="D86" s="29"/>
      <c r="E86" s="29"/>
      <c r="F86" s="29"/>
      <c r="G86" s="29"/>
      <c r="H86" s="29"/>
      <c r="I86" s="29"/>
      <c r="J86" s="29"/>
      <c r="K86" s="42"/>
      <c r="L86" s="42"/>
      <c r="M86" s="42"/>
      <c r="N86" s="42"/>
      <c r="O86" s="42"/>
      <c r="P86" s="42"/>
      <c r="Q86" s="18"/>
      <c r="R86" s="18"/>
      <c r="S86" s="18"/>
      <c r="T86" s="18"/>
      <c r="U86" s="18"/>
      <c r="V86" s="18"/>
      <c r="W86" s="18"/>
      <c r="X86" s="18"/>
      <c r="Y86" s="18"/>
      <c r="Z86" s="18"/>
    </row>
    <row r="87" spans="1:26" ht="15.75" customHeight="1" x14ac:dyDescent="0.25">
      <c r="A87" s="31"/>
      <c r="B87" s="31"/>
      <c r="C87" s="29"/>
      <c r="D87" s="29"/>
      <c r="E87" s="29"/>
      <c r="F87" s="29"/>
      <c r="G87" s="29"/>
      <c r="H87" s="29"/>
      <c r="I87" s="29"/>
      <c r="J87" s="29"/>
      <c r="K87" s="42"/>
      <c r="L87" s="42"/>
      <c r="M87" s="42"/>
      <c r="N87" s="42"/>
      <c r="O87" s="42"/>
      <c r="P87" s="42"/>
      <c r="Q87" s="18"/>
      <c r="R87" s="18"/>
      <c r="S87" s="18"/>
      <c r="T87" s="18"/>
      <c r="U87" s="18"/>
      <c r="V87" s="18"/>
      <c r="W87" s="18"/>
      <c r="X87" s="18"/>
      <c r="Y87" s="18"/>
      <c r="Z87" s="18"/>
    </row>
    <row r="88" spans="1:26" ht="15.75" customHeight="1" x14ac:dyDescent="0.25">
      <c r="A88" s="31"/>
      <c r="B88" s="31"/>
      <c r="C88" s="29"/>
      <c r="D88" s="29"/>
      <c r="E88" s="29"/>
      <c r="F88" s="29"/>
      <c r="G88" s="29"/>
      <c r="H88" s="29"/>
      <c r="I88" s="29"/>
      <c r="J88" s="29"/>
      <c r="K88" s="42"/>
      <c r="L88" s="42"/>
      <c r="M88" s="42"/>
      <c r="N88" s="42"/>
      <c r="O88" s="42"/>
      <c r="P88" s="42"/>
      <c r="Q88" s="18"/>
      <c r="R88" s="18"/>
      <c r="S88" s="18"/>
      <c r="T88" s="18"/>
      <c r="U88" s="18"/>
      <c r="V88" s="18"/>
      <c r="W88" s="18"/>
      <c r="X88" s="18"/>
      <c r="Y88" s="18"/>
      <c r="Z88" s="18"/>
    </row>
    <row r="89" spans="1:26" ht="15.75" customHeight="1" x14ac:dyDescent="0.25">
      <c r="A89" s="31"/>
      <c r="B89" s="31"/>
      <c r="C89" s="29"/>
      <c r="D89" s="29"/>
      <c r="E89" s="29"/>
      <c r="F89" s="29"/>
      <c r="G89" s="29"/>
      <c r="H89" s="29"/>
      <c r="I89" s="29"/>
      <c r="J89" s="29"/>
      <c r="K89" s="42"/>
      <c r="L89" s="42"/>
      <c r="M89" s="42"/>
      <c r="N89" s="42"/>
      <c r="O89" s="42"/>
      <c r="P89" s="42"/>
      <c r="Q89" s="18"/>
      <c r="R89" s="18"/>
      <c r="S89" s="18"/>
      <c r="T89" s="18"/>
      <c r="U89" s="18"/>
      <c r="V89" s="18"/>
      <c r="W89" s="18"/>
      <c r="X89" s="18"/>
      <c r="Y89" s="18"/>
      <c r="Z89" s="18"/>
    </row>
    <row r="90" spans="1:26" ht="15.75" customHeight="1" x14ac:dyDescent="0.25">
      <c r="A90" s="31"/>
      <c r="B90" s="31"/>
      <c r="C90" s="29"/>
      <c r="D90" s="29"/>
      <c r="E90" s="29"/>
      <c r="F90" s="29"/>
      <c r="G90" s="29"/>
      <c r="H90" s="29"/>
      <c r="I90" s="29"/>
      <c r="J90" s="29"/>
      <c r="K90" s="42"/>
      <c r="L90" s="42"/>
      <c r="M90" s="42"/>
      <c r="N90" s="42"/>
      <c r="O90" s="42"/>
      <c r="P90" s="42"/>
      <c r="Q90" s="18"/>
      <c r="R90" s="18"/>
      <c r="S90" s="18"/>
      <c r="T90" s="18"/>
      <c r="U90" s="18"/>
      <c r="V90" s="18"/>
      <c r="W90" s="18"/>
      <c r="X90" s="18"/>
      <c r="Y90" s="18"/>
      <c r="Z90" s="18"/>
    </row>
    <row r="91" spans="1:26" ht="15.75" customHeight="1" x14ac:dyDescent="0.25">
      <c r="A91" s="31"/>
      <c r="B91" s="31"/>
      <c r="C91" s="29"/>
      <c r="D91" s="29"/>
      <c r="E91" s="29"/>
      <c r="F91" s="29"/>
      <c r="G91" s="29"/>
      <c r="H91" s="29"/>
      <c r="I91" s="29"/>
      <c r="J91" s="29"/>
      <c r="K91" s="42"/>
      <c r="L91" s="42"/>
      <c r="M91" s="42"/>
      <c r="N91" s="42"/>
      <c r="O91" s="42"/>
      <c r="P91" s="42"/>
      <c r="Q91" s="18"/>
      <c r="R91" s="18"/>
      <c r="S91" s="18"/>
      <c r="T91" s="18"/>
      <c r="U91" s="18"/>
      <c r="V91" s="18"/>
      <c r="W91" s="18"/>
      <c r="X91" s="18"/>
      <c r="Y91" s="18"/>
      <c r="Z91" s="18"/>
    </row>
    <row r="92" spans="1:26" ht="15.75" customHeight="1" x14ac:dyDescent="0.25">
      <c r="A92" s="31"/>
      <c r="B92" s="31"/>
      <c r="C92" s="29"/>
      <c r="D92" s="29"/>
      <c r="E92" s="29"/>
      <c r="F92" s="29"/>
      <c r="G92" s="29"/>
      <c r="H92" s="29"/>
      <c r="I92" s="29"/>
      <c r="J92" s="29"/>
      <c r="K92" s="42"/>
      <c r="L92" s="42"/>
      <c r="M92" s="42"/>
      <c r="N92" s="42"/>
      <c r="O92" s="42"/>
      <c r="P92" s="42"/>
      <c r="Q92" s="18"/>
      <c r="R92" s="18"/>
      <c r="S92" s="18"/>
      <c r="T92" s="18"/>
      <c r="U92" s="18"/>
      <c r="V92" s="18"/>
      <c r="W92" s="18"/>
      <c r="X92" s="18"/>
      <c r="Y92" s="18"/>
      <c r="Z92" s="18"/>
    </row>
    <row r="93" spans="1:26" ht="15.75" customHeight="1" x14ac:dyDescent="0.25">
      <c r="A93" s="31"/>
      <c r="B93" s="31"/>
      <c r="C93" s="29"/>
      <c r="D93" s="29"/>
      <c r="E93" s="29"/>
      <c r="F93" s="29"/>
      <c r="G93" s="29"/>
      <c r="H93" s="29"/>
      <c r="I93" s="29"/>
      <c r="J93" s="29"/>
      <c r="K93" s="42"/>
      <c r="L93" s="42"/>
      <c r="M93" s="42"/>
      <c r="N93" s="42"/>
      <c r="O93" s="42"/>
      <c r="P93" s="42"/>
      <c r="Q93" s="18"/>
      <c r="R93" s="18"/>
      <c r="S93" s="18"/>
      <c r="T93" s="18"/>
      <c r="U93" s="18"/>
      <c r="V93" s="18"/>
      <c r="W93" s="18"/>
      <c r="X93" s="18"/>
      <c r="Y93" s="18"/>
      <c r="Z93" s="18"/>
    </row>
    <row r="94" spans="1:26" ht="15.75" customHeight="1" x14ac:dyDescent="0.25">
      <c r="A94" s="31"/>
      <c r="B94" s="31"/>
      <c r="C94" s="29"/>
      <c r="D94" s="29"/>
      <c r="E94" s="29"/>
      <c r="F94" s="29"/>
      <c r="G94" s="29"/>
      <c r="H94" s="29"/>
      <c r="I94" s="29"/>
      <c r="J94" s="29"/>
      <c r="K94" s="42"/>
      <c r="L94" s="42"/>
      <c r="M94" s="42"/>
      <c r="N94" s="42"/>
      <c r="O94" s="42"/>
      <c r="P94" s="42"/>
      <c r="Q94" s="18"/>
      <c r="R94" s="18"/>
      <c r="S94" s="18"/>
      <c r="T94" s="18"/>
      <c r="U94" s="18"/>
      <c r="V94" s="18"/>
      <c r="W94" s="18"/>
      <c r="X94" s="18"/>
      <c r="Y94" s="18"/>
      <c r="Z94" s="18"/>
    </row>
    <row r="95" spans="1:26" ht="15.75" customHeight="1" x14ac:dyDescent="0.25">
      <c r="A95" s="31"/>
      <c r="B95" s="31"/>
      <c r="C95" s="29"/>
      <c r="D95" s="29"/>
      <c r="E95" s="29"/>
      <c r="F95" s="29"/>
      <c r="G95" s="29"/>
      <c r="H95" s="29"/>
      <c r="I95" s="29"/>
      <c r="J95" s="29"/>
      <c r="K95" s="42"/>
      <c r="L95" s="42"/>
      <c r="M95" s="42"/>
      <c r="N95" s="42"/>
      <c r="O95" s="42"/>
      <c r="P95" s="42"/>
      <c r="Q95" s="18"/>
      <c r="R95" s="18"/>
      <c r="S95" s="18"/>
      <c r="T95" s="18"/>
      <c r="U95" s="18"/>
      <c r="V95" s="18"/>
      <c r="W95" s="18"/>
      <c r="X95" s="18"/>
      <c r="Y95" s="18"/>
      <c r="Z95" s="18"/>
    </row>
    <row r="96" spans="1:26" ht="15.75" customHeight="1" x14ac:dyDescent="0.25">
      <c r="A96" s="31"/>
      <c r="B96" s="31"/>
      <c r="C96" s="29"/>
      <c r="D96" s="29"/>
      <c r="E96" s="29"/>
      <c r="F96" s="29"/>
      <c r="G96" s="29"/>
      <c r="H96" s="29"/>
      <c r="I96" s="29"/>
      <c r="J96" s="29"/>
      <c r="K96" s="42"/>
      <c r="L96" s="42"/>
      <c r="M96" s="42"/>
      <c r="N96" s="42"/>
      <c r="O96" s="42"/>
      <c r="P96" s="42"/>
      <c r="Q96" s="18"/>
      <c r="R96" s="18"/>
      <c r="S96" s="18"/>
      <c r="T96" s="18"/>
      <c r="U96" s="18"/>
      <c r="V96" s="18"/>
      <c r="W96" s="18"/>
      <c r="X96" s="18"/>
      <c r="Y96" s="18"/>
      <c r="Z96" s="18"/>
    </row>
    <row r="97" spans="1:26" ht="15.75" customHeight="1" x14ac:dyDescent="0.25">
      <c r="A97" s="31"/>
      <c r="B97" s="31"/>
      <c r="C97" s="29"/>
      <c r="D97" s="29"/>
      <c r="E97" s="29"/>
      <c r="F97" s="29"/>
      <c r="G97" s="29"/>
      <c r="H97" s="29"/>
      <c r="I97" s="29"/>
      <c r="J97" s="29"/>
      <c r="K97" s="42"/>
      <c r="L97" s="42"/>
      <c r="M97" s="42"/>
      <c r="N97" s="42"/>
      <c r="O97" s="42"/>
      <c r="P97" s="42"/>
      <c r="Q97" s="18"/>
      <c r="R97" s="18"/>
      <c r="S97" s="18"/>
      <c r="T97" s="18"/>
      <c r="U97" s="18"/>
      <c r="V97" s="18"/>
      <c r="W97" s="18"/>
      <c r="X97" s="18"/>
      <c r="Y97" s="18"/>
      <c r="Z97" s="18"/>
    </row>
    <row r="98" spans="1:26" ht="15" customHeight="1" x14ac:dyDescent="0.25">
      <c r="A98" s="31"/>
      <c r="B98" s="31"/>
      <c r="C98" s="43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2"/>
      <c r="Q98" s="18"/>
      <c r="R98" s="18"/>
      <c r="S98" s="18"/>
      <c r="T98" s="18"/>
      <c r="U98" s="18"/>
      <c r="V98" s="18"/>
      <c r="W98" s="18"/>
      <c r="X98" s="18"/>
      <c r="Y98" s="18"/>
      <c r="Z98" s="18"/>
    </row>
    <row r="99" spans="1:26" ht="15.75" customHeight="1" x14ac:dyDescent="0.25">
      <c r="A99" s="31"/>
      <c r="B99" s="31"/>
      <c r="C99" s="43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2"/>
      <c r="Q99" s="18"/>
      <c r="R99" s="18"/>
      <c r="S99" s="18"/>
      <c r="T99" s="18"/>
      <c r="U99" s="18"/>
      <c r="V99" s="18"/>
      <c r="W99" s="18"/>
      <c r="X99" s="18"/>
      <c r="Y99" s="18"/>
      <c r="Z99" s="18"/>
    </row>
    <row r="100" spans="1:26" ht="15.75" customHeight="1" x14ac:dyDescent="0.25">
      <c r="A100" s="31"/>
      <c r="B100" s="31"/>
      <c r="C100" s="29"/>
      <c r="D100" s="29"/>
      <c r="E100" s="29"/>
      <c r="F100" s="29"/>
      <c r="G100" s="29"/>
      <c r="H100" s="29"/>
      <c r="I100" s="29"/>
      <c r="J100" s="42"/>
      <c r="K100" s="42"/>
      <c r="L100" s="42"/>
      <c r="M100" s="42"/>
      <c r="N100" s="42"/>
      <c r="O100" s="42"/>
      <c r="P100" s="42"/>
      <c r="Q100" s="18"/>
      <c r="R100" s="18"/>
      <c r="S100" s="18"/>
      <c r="T100" s="18"/>
      <c r="U100" s="18"/>
      <c r="V100" s="18"/>
      <c r="W100" s="18"/>
      <c r="X100" s="18"/>
      <c r="Y100" s="18"/>
      <c r="Z100" s="18"/>
    </row>
    <row r="101" spans="1:26" ht="15.75" customHeight="1" x14ac:dyDescent="0.25">
      <c r="A101" s="31"/>
      <c r="B101" s="31"/>
      <c r="C101" s="29"/>
      <c r="D101" s="29"/>
      <c r="E101" s="29"/>
      <c r="F101" s="29"/>
      <c r="G101" s="29"/>
      <c r="H101" s="29"/>
      <c r="I101" s="42"/>
      <c r="J101" s="42"/>
      <c r="K101" s="42"/>
      <c r="L101" s="42"/>
      <c r="M101" s="42"/>
      <c r="N101" s="42"/>
      <c r="O101" s="42"/>
      <c r="P101" s="42"/>
      <c r="Q101" s="18"/>
      <c r="R101" s="18"/>
      <c r="S101" s="18"/>
      <c r="T101" s="18"/>
      <c r="U101" s="18"/>
      <c r="V101" s="18"/>
      <c r="W101" s="18"/>
      <c r="X101" s="18"/>
      <c r="Y101" s="18"/>
      <c r="Z101" s="18"/>
    </row>
    <row r="102" spans="1:26" ht="15.75" customHeight="1" x14ac:dyDescent="0.25">
      <c r="A102" s="31"/>
      <c r="B102" s="31"/>
      <c r="C102" s="29"/>
      <c r="D102" s="29"/>
      <c r="E102" s="29"/>
      <c r="F102" s="29"/>
      <c r="G102" s="29"/>
      <c r="H102" s="29"/>
      <c r="I102" s="42"/>
      <c r="J102" s="42"/>
      <c r="K102" s="42"/>
      <c r="L102" s="42"/>
      <c r="M102" s="42"/>
      <c r="N102" s="42"/>
      <c r="O102" s="42"/>
      <c r="P102" s="42"/>
      <c r="Q102" s="18"/>
      <c r="R102" s="18"/>
      <c r="S102" s="18"/>
      <c r="T102" s="18"/>
      <c r="U102" s="18"/>
      <c r="V102" s="18"/>
      <c r="W102" s="18"/>
      <c r="X102" s="18"/>
      <c r="Y102" s="18"/>
      <c r="Z102" s="18"/>
    </row>
    <row r="103" spans="1:26" ht="15.75" customHeight="1" x14ac:dyDescent="0.25">
      <c r="A103" s="31"/>
      <c r="B103" s="31"/>
      <c r="C103" s="29"/>
      <c r="D103" s="29"/>
      <c r="E103" s="29"/>
      <c r="F103" s="29"/>
      <c r="G103" s="29"/>
      <c r="H103" s="29"/>
      <c r="I103" s="29"/>
      <c r="J103" s="42"/>
      <c r="K103" s="42"/>
      <c r="L103" s="42"/>
      <c r="M103" s="42"/>
      <c r="N103" s="42"/>
      <c r="O103" s="42"/>
      <c r="P103" s="42"/>
      <c r="Q103" s="18"/>
      <c r="R103" s="18"/>
      <c r="S103" s="18"/>
      <c r="T103" s="18"/>
      <c r="U103" s="18"/>
      <c r="V103" s="18"/>
      <c r="W103" s="18"/>
      <c r="X103" s="18"/>
      <c r="Y103" s="18"/>
      <c r="Z103" s="18"/>
    </row>
    <row r="104" spans="1:26" ht="15.75" customHeight="1" x14ac:dyDescent="0.25">
      <c r="A104" s="31"/>
      <c r="B104" s="31"/>
      <c r="C104" s="29"/>
      <c r="D104" s="29"/>
      <c r="E104" s="29"/>
      <c r="F104" s="29"/>
      <c r="G104" s="29"/>
      <c r="H104" s="29"/>
      <c r="I104" s="29"/>
      <c r="J104" s="42"/>
      <c r="K104" s="42"/>
      <c r="L104" s="42"/>
      <c r="M104" s="42"/>
      <c r="N104" s="42"/>
      <c r="O104" s="42"/>
      <c r="P104" s="42"/>
      <c r="Q104" s="18"/>
      <c r="R104" s="18"/>
      <c r="S104" s="18"/>
      <c r="T104" s="18"/>
      <c r="U104" s="18"/>
      <c r="V104" s="18"/>
      <c r="W104" s="18"/>
      <c r="X104" s="18"/>
      <c r="Y104" s="18"/>
      <c r="Z104" s="18"/>
    </row>
    <row r="105" spans="1:26" ht="15.75" customHeight="1" x14ac:dyDescent="0.25">
      <c r="A105" s="31"/>
      <c r="B105" s="31"/>
      <c r="C105" s="29"/>
      <c r="D105" s="29"/>
      <c r="E105" s="29"/>
      <c r="F105" s="29"/>
      <c r="G105" s="29"/>
      <c r="H105" s="29"/>
      <c r="I105" s="29"/>
      <c r="J105" s="42"/>
      <c r="K105" s="42"/>
      <c r="L105" s="42"/>
      <c r="M105" s="42"/>
      <c r="N105" s="42"/>
      <c r="O105" s="42"/>
      <c r="P105" s="42"/>
      <c r="Q105" s="18"/>
      <c r="R105" s="18"/>
      <c r="S105" s="18"/>
      <c r="T105" s="18"/>
      <c r="U105" s="18"/>
      <c r="V105" s="18"/>
      <c r="W105" s="18"/>
      <c r="X105" s="18"/>
      <c r="Y105" s="18"/>
      <c r="Z105" s="18"/>
    </row>
    <row r="106" spans="1:26" ht="15.75" customHeight="1" x14ac:dyDescent="0.25">
      <c r="A106" s="31"/>
      <c r="B106" s="31"/>
      <c r="C106" s="29"/>
      <c r="D106" s="29"/>
      <c r="E106" s="29"/>
      <c r="F106" s="29"/>
      <c r="G106" s="29"/>
      <c r="H106" s="29"/>
      <c r="I106" s="29"/>
      <c r="J106" s="42"/>
      <c r="K106" s="42"/>
      <c r="L106" s="42"/>
      <c r="M106" s="42"/>
      <c r="N106" s="42"/>
      <c r="O106" s="42"/>
      <c r="P106" s="42"/>
      <c r="Q106" s="18"/>
      <c r="R106" s="18"/>
      <c r="S106" s="18"/>
      <c r="T106" s="18"/>
      <c r="U106" s="18"/>
      <c r="V106" s="18"/>
      <c r="W106" s="18"/>
      <c r="X106" s="18"/>
      <c r="Y106" s="18"/>
      <c r="Z106" s="18"/>
    </row>
    <row r="107" spans="1:26" ht="15.75" customHeight="1" x14ac:dyDescent="0.25">
      <c r="A107" s="31"/>
      <c r="B107" s="31"/>
      <c r="C107" s="29"/>
      <c r="D107" s="29"/>
      <c r="E107" s="29"/>
      <c r="F107" s="29"/>
      <c r="G107" s="29"/>
      <c r="H107" s="29"/>
      <c r="I107" s="29"/>
      <c r="J107" s="42"/>
      <c r="K107" s="42"/>
      <c r="L107" s="42"/>
      <c r="M107" s="42"/>
      <c r="N107" s="42"/>
      <c r="O107" s="42"/>
      <c r="P107" s="42"/>
      <c r="Q107" s="18"/>
      <c r="R107" s="18"/>
      <c r="S107" s="18"/>
      <c r="T107" s="18"/>
      <c r="U107" s="18"/>
      <c r="V107" s="18"/>
      <c r="W107" s="18"/>
      <c r="X107" s="18"/>
      <c r="Y107" s="18"/>
      <c r="Z107" s="18"/>
    </row>
    <row r="108" spans="1:26" ht="15.75" customHeight="1" x14ac:dyDescent="0.25">
      <c r="A108" s="31"/>
      <c r="B108" s="31"/>
      <c r="C108" s="29"/>
      <c r="D108" s="29"/>
      <c r="E108" s="29"/>
      <c r="F108" s="29"/>
      <c r="G108" s="29"/>
      <c r="H108" s="29"/>
      <c r="I108" s="29"/>
      <c r="J108" s="42"/>
      <c r="K108" s="42"/>
      <c r="L108" s="42"/>
      <c r="M108" s="42"/>
      <c r="N108" s="42"/>
      <c r="O108" s="42"/>
      <c r="P108" s="42"/>
      <c r="Q108" s="18"/>
      <c r="R108" s="18"/>
      <c r="S108" s="18"/>
      <c r="T108" s="18"/>
      <c r="U108" s="18"/>
      <c r="V108" s="18"/>
      <c r="W108" s="18"/>
      <c r="X108" s="18"/>
      <c r="Y108" s="18"/>
      <c r="Z108" s="18"/>
    </row>
    <row r="109" spans="1:26" ht="15.75" customHeight="1" x14ac:dyDescent="0.25">
      <c r="A109" s="31"/>
      <c r="B109" s="31"/>
      <c r="C109" s="29"/>
      <c r="D109" s="29"/>
      <c r="E109" s="29"/>
      <c r="F109" s="29"/>
      <c r="G109" s="29"/>
      <c r="H109" s="29"/>
      <c r="I109" s="29"/>
      <c r="J109" s="42"/>
      <c r="K109" s="42"/>
      <c r="L109" s="42"/>
      <c r="M109" s="42"/>
      <c r="N109" s="42"/>
      <c r="O109" s="42"/>
      <c r="P109" s="42"/>
      <c r="Q109" s="18"/>
      <c r="R109" s="18"/>
      <c r="S109" s="18"/>
      <c r="T109" s="18"/>
      <c r="U109" s="18"/>
      <c r="V109" s="18"/>
      <c r="W109" s="18"/>
      <c r="X109" s="18"/>
      <c r="Y109" s="18"/>
      <c r="Z109" s="18"/>
    </row>
    <row r="110" spans="1:26" ht="15.75" customHeight="1" x14ac:dyDescent="0.25">
      <c r="A110" s="31"/>
      <c r="B110" s="31"/>
      <c r="C110" s="29"/>
      <c r="D110" s="29"/>
      <c r="E110" s="29"/>
      <c r="F110" s="29"/>
      <c r="G110" s="29"/>
      <c r="H110" s="29"/>
      <c r="I110" s="29"/>
      <c r="J110" s="42"/>
      <c r="K110" s="42"/>
      <c r="L110" s="42"/>
      <c r="M110" s="42"/>
      <c r="N110" s="42"/>
      <c r="O110" s="42"/>
      <c r="P110" s="42"/>
      <c r="Q110" s="18"/>
      <c r="R110" s="18"/>
      <c r="S110" s="18"/>
      <c r="T110" s="18"/>
      <c r="U110" s="18"/>
      <c r="V110" s="18"/>
      <c r="W110" s="18"/>
      <c r="X110" s="18"/>
      <c r="Y110" s="18"/>
      <c r="Z110" s="18"/>
    </row>
    <row r="111" spans="1:26" ht="15.75" customHeight="1" x14ac:dyDescent="0.25">
      <c r="A111" s="31"/>
      <c r="B111" s="31"/>
      <c r="C111" s="29"/>
      <c r="D111" s="29"/>
      <c r="E111" s="29"/>
      <c r="F111" s="29"/>
      <c r="G111" s="29"/>
      <c r="H111" s="29"/>
      <c r="I111" s="29"/>
      <c r="J111" s="42"/>
      <c r="K111" s="42"/>
      <c r="L111" s="42"/>
      <c r="M111" s="42"/>
      <c r="N111" s="42"/>
      <c r="O111" s="42"/>
      <c r="P111" s="42"/>
      <c r="Q111" s="18"/>
      <c r="R111" s="18"/>
      <c r="S111" s="18"/>
      <c r="T111" s="18"/>
      <c r="U111" s="18"/>
      <c r="V111" s="18"/>
      <c r="W111" s="18"/>
      <c r="X111" s="18"/>
      <c r="Y111" s="18"/>
      <c r="Z111" s="18"/>
    </row>
    <row r="112" spans="1:26" ht="15.75" customHeight="1" x14ac:dyDescent="0.25">
      <c r="A112" s="31"/>
      <c r="B112" s="31"/>
      <c r="C112" s="29"/>
      <c r="D112" s="29"/>
      <c r="E112" s="29"/>
      <c r="F112" s="29"/>
      <c r="G112" s="29"/>
      <c r="H112" s="29"/>
      <c r="I112" s="29"/>
      <c r="J112" s="42"/>
      <c r="K112" s="42"/>
      <c r="L112" s="42"/>
      <c r="M112" s="42"/>
      <c r="N112" s="42"/>
      <c r="O112" s="42"/>
      <c r="P112" s="42"/>
      <c r="Q112" s="18"/>
      <c r="R112" s="18"/>
      <c r="S112" s="18"/>
      <c r="T112" s="18"/>
      <c r="U112" s="18"/>
      <c r="V112" s="18"/>
      <c r="W112" s="18"/>
      <c r="X112" s="18"/>
      <c r="Y112" s="18"/>
      <c r="Z112" s="18"/>
    </row>
    <row r="113" spans="1:26" ht="15.75" customHeight="1" x14ac:dyDescent="0.25">
      <c r="A113" s="31"/>
      <c r="B113" s="31"/>
      <c r="C113" s="29"/>
      <c r="D113" s="29"/>
      <c r="E113" s="29"/>
      <c r="F113" s="29"/>
      <c r="G113" s="29"/>
      <c r="H113" s="29"/>
      <c r="I113" s="42"/>
      <c r="J113" s="42"/>
      <c r="K113" s="42"/>
      <c r="L113" s="42"/>
      <c r="M113" s="42"/>
      <c r="N113" s="42"/>
      <c r="O113" s="42"/>
      <c r="P113" s="42"/>
      <c r="Q113" s="18"/>
      <c r="R113" s="18"/>
      <c r="S113" s="18"/>
      <c r="T113" s="18"/>
      <c r="U113" s="18"/>
      <c r="V113" s="18"/>
      <c r="W113" s="18"/>
      <c r="X113" s="18"/>
      <c r="Y113" s="18"/>
      <c r="Z113" s="18"/>
    </row>
    <row r="114" spans="1:26" ht="15.75" customHeight="1" x14ac:dyDescent="0.25">
      <c r="A114" s="31"/>
      <c r="B114" s="31"/>
      <c r="C114" s="29"/>
      <c r="D114" s="29"/>
      <c r="E114" s="29"/>
      <c r="F114" s="29"/>
      <c r="G114" s="29"/>
      <c r="H114" s="29"/>
      <c r="I114" s="42"/>
      <c r="J114" s="42"/>
      <c r="K114" s="42"/>
      <c r="L114" s="42"/>
      <c r="M114" s="42"/>
      <c r="N114" s="42"/>
      <c r="O114" s="42"/>
      <c r="P114" s="42"/>
      <c r="Q114" s="18"/>
      <c r="R114" s="18"/>
      <c r="S114" s="18"/>
      <c r="T114" s="18"/>
      <c r="U114" s="18"/>
      <c r="V114" s="18"/>
      <c r="W114" s="18"/>
      <c r="X114" s="18"/>
      <c r="Y114" s="18"/>
      <c r="Z114" s="18"/>
    </row>
    <row r="115" spans="1:26" ht="15.75" customHeight="1" x14ac:dyDescent="0.25">
      <c r="A115" s="31"/>
      <c r="B115" s="31"/>
      <c r="C115" s="29"/>
      <c r="D115" s="29"/>
      <c r="E115" s="29"/>
      <c r="F115" s="29"/>
      <c r="G115" s="29"/>
      <c r="H115" s="29"/>
      <c r="I115" s="29"/>
      <c r="J115" s="42"/>
      <c r="K115" s="42"/>
      <c r="L115" s="42"/>
      <c r="M115" s="42"/>
      <c r="N115" s="42"/>
      <c r="O115" s="42"/>
      <c r="P115" s="42"/>
      <c r="Q115" s="18"/>
      <c r="R115" s="18"/>
      <c r="S115" s="18"/>
      <c r="T115" s="18"/>
      <c r="U115" s="18"/>
      <c r="V115" s="18"/>
      <c r="W115" s="18"/>
      <c r="X115" s="18"/>
      <c r="Y115" s="18"/>
      <c r="Z115" s="18"/>
    </row>
    <row r="116" spans="1:26" ht="15.75" customHeight="1" x14ac:dyDescent="0.25">
      <c r="A116" s="31"/>
      <c r="B116" s="31"/>
      <c r="C116" s="29"/>
      <c r="D116" s="29"/>
      <c r="E116" s="29"/>
      <c r="F116" s="29"/>
      <c r="G116" s="29"/>
      <c r="H116" s="29"/>
      <c r="I116" s="29"/>
      <c r="J116" s="42"/>
      <c r="K116" s="42"/>
      <c r="L116" s="42"/>
      <c r="M116" s="42"/>
      <c r="N116" s="42"/>
      <c r="O116" s="42"/>
      <c r="P116" s="42"/>
      <c r="Q116" s="18"/>
      <c r="R116" s="18"/>
      <c r="S116" s="18"/>
      <c r="T116" s="18"/>
      <c r="U116" s="18"/>
      <c r="V116" s="18"/>
      <c r="W116" s="18"/>
      <c r="X116" s="18"/>
      <c r="Y116" s="18"/>
      <c r="Z116" s="18"/>
    </row>
    <row r="117" spans="1:26" ht="15.75" customHeight="1" x14ac:dyDescent="0.25">
      <c r="A117" s="31"/>
      <c r="B117" s="31"/>
      <c r="C117" s="29"/>
      <c r="D117" s="29"/>
      <c r="E117" s="29"/>
      <c r="F117" s="29"/>
      <c r="G117" s="29"/>
      <c r="H117" s="29"/>
      <c r="I117" s="29"/>
      <c r="J117" s="42"/>
      <c r="K117" s="42"/>
      <c r="L117" s="42"/>
      <c r="M117" s="42"/>
      <c r="N117" s="42"/>
      <c r="O117" s="42"/>
      <c r="P117" s="42"/>
      <c r="Q117" s="18"/>
      <c r="R117" s="18"/>
      <c r="S117" s="18"/>
      <c r="T117" s="18"/>
      <c r="U117" s="18"/>
      <c r="V117" s="18"/>
      <c r="W117" s="18"/>
      <c r="X117" s="18"/>
      <c r="Y117" s="18"/>
      <c r="Z117" s="18"/>
    </row>
    <row r="118" spans="1:26" ht="15.75" customHeight="1" x14ac:dyDescent="0.25">
      <c r="A118" s="31"/>
      <c r="B118" s="31"/>
      <c r="C118" s="29"/>
      <c r="D118" s="29"/>
      <c r="E118" s="29"/>
      <c r="F118" s="29"/>
      <c r="G118" s="29"/>
      <c r="H118" s="29"/>
      <c r="I118" s="29"/>
      <c r="J118" s="42"/>
      <c r="K118" s="42"/>
      <c r="L118" s="42"/>
      <c r="M118" s="42"/>
      <c r="N118" s="42"/>
      <c r="O118" s="42"/>
      <c r="P118" s="42"/>
      <c r="Q118" s="18"/>
      <c r="R118" s="18"/>
      <c r="S118" s="18"/>
      <c r="T118" s="18"/>
      <c r="U118" s="18"/>
      <c r="V118" s="18"/>
      <c r="W118" s="18"/>
      <c r="X118" s="18"/>
      <c r="Y118" s="18"/>
      <c r="Z118" s="18"/>
    </row>
    <row r="119" spans="1:26" ht="15.75" customHeight="1" x14ac:dyDescent="0.25">
      <c r="A119" s="31"/>
      <c r="B119" s="31"/>
      <c r="C119" s="29"/>
      <c r="D119" s="29"/>
      <c r="E119" s="29"/>
      <c r="F119" s="29"/>
      <c r="G119" s="29"/>
      <c r="H119" s="29"/>
      <c r="I119" s="29"/>
      <c r="J119" s="42"/>
      <c r="K119" s="42"/>
      <c r="L119" s="42"/>
      <c r="M119" s="42"/>
      <c r="N119" s="42"/>
      <c r="O119" s="42"/>
      <c r="P119" s="42"/>
      <c r="Q119" s="18"/>
      <c r="R119" s="18"/>
      <c r="S119" s="18"/>
      <c r="T119" s="18"/>
      <c r="U119" s="18"/>
      <c r="V119" s="18"/>
      <c r="W119" s="18"/>
      <c r="X119" s="18"/>
      <c r="Y119" s="18"/>
      <c r="Z119" s="18"/>
    </row>
    <row r="120" spans="1:26" ht="15.75" customHeight="1" x14ac:dyDescent="0.25">
      <c r="A120" s="31"/>
      <c r="B120" s="31"/>
      <c r="C120" s="29"/>
      <c r="D120" s="29"/>
      <c r="E120" s="29"/>
      <c r="F120" s="29"/>
      <c r="G120" s="29"/>
      <c r="H120" s="29"/>
      <c r="I120" s="29"/>
      <c r="J120" s="42"/>
      <c r="K120" s="42"/>
      <c r="L120" s="42"/>
      <c r="M120" s="42"/>
      <c r="N120" s="42"/>
      <c r="O120" s="42"/>
      <c r="P120" s="42"/>
      <c r="Q120" s="18"/>
      <c r="R120" s="18"/>
      <c r="S120" s="18"/>
      <c r="T120" s="18"/>
      <c r="U120" s="18"/>
      <c r="V120" s="18"/>
      <c r="W120" s="18"/>
      <c r="X120" s="18"/>
      <c r="Y120" s="18"/>
      <c r="Z120" s="18"/>
    </row>
    <row r="121" spans="1:26" ht="14.25" customHeight="1" x14ac:dyDescent="0.25">
      <c r="A121" s="31"/>
      <c r="B121" s="31"/>
      <c r="C121" s="29"/>
      <c r="D121" s="29"/>
      <c r="E121" s="29"/>
      <c r="F121" s="29"/>
      <c r="G121" s="29"/>
      <c r="H121" s="29"/>
      <c r="I121" s="42"/>
      <c r="J121" s="42"/>
      <c r="K121" s="42"/>
      <c r="L121" s="42"/>
      <c r="M121" s="42"/>
      <c r="N121" s="42"/>
      <c r="O121" s="42"/>
      <c r="P121" s="42"/>
      <c r="Q121" s="18"/>
      <c r="R121" s="18"/>
      <c r="S121" s="18"/>
      <c r="T121" s="18"/>
      <c r="U121" s="18"/>
      <c r="V121" s="18"/>
      <c r="W121" s="18"/>
      <c r="X121" s="18"/>
      <c r="Y121" s="18"/>
      <c r="Z121" s="18"/>
    </row>
    <row r="122" spans="1:26" ht="15.75" customHeight="1" x14ac:dyDescent="0.25">
      <c r="A122" s="31"/>
      <c r="B122" s="31"/>
      <c r="C122" s="29"/>
      <c r="D122" s="29"/>
      <c r="E122" s="29"/>
      <c r="F122" s="29"/>
      <c r="G122" s="29"/>
      <c r="H122" s="29"/>
      <c r="I122" s="42"/>
      <c r="J122" s="42"/>
      <c r="K122" s="42"/>
      <c r="L122" s="42"/>
      <c r="M122" s="42"/>
      <c r="N122" s="42"/>
      <c r="O122" s="42"/>
      <c r="P122" s="42"/>
      <c r="Q122" s="18"/>
      <c r="R122" s="18"/>
      <c r="S122" s="18"/>
      <c r="T122" s="18"/>
      <c r="U122" s="18"/>
      <c r="V122" s="18"/>
      <c r="W122" s="18"/>
      <c r="X122" s="18"/>
      <c r="Y122" s="18"/>
      <c r="Z122" s="18"/>
    </row>
    <row r="123" spans="1:26" ht="15.75" customHeight="1" x14ac:dyDescent="0.25">
      <c r="A123" s="31"/>
      <c r="B123" s="31"/>
      <c r="C123" s="29"/>
      <c r="D123" s="29"/>
      <c r="E123" s="29"/>
      <c r="F123" s="29"/>
      <c r="G123" s="29"/>
      <c r="H123" s="29"/>
      <c r="I123" s="42"/>
      <c r="J123" s="42"/>
      <c r="K123" s="42"/>
      <c r="L123" s="42"/>
      <c r="M123" s="42"/>
      <c r="N123" s="42"/>
      <c r="O123" s="42"/>
      <c r="P123" s="42"/>
      <c r="Q123" s="18"/>
      <c r="R123" s="18"/>
      <c r="S123" s="18"/>
      <c r="T123" s="18"/>
      <c r="U123" s="18"/>
      <c r="V123" s="18"/>
      <c r="W123" s="18"/>
      <c r="X123" s="18"/>
      <c r="Y123" s="18"/>
      <c r="Z123" s="18"/>
    </row>
    <row r="124" spans="1:26" ht="15.75" customHeight="1" x14ac:dyDescent="0.25">
      <c r="A124" s="31"/>
      <c r="B124" s="31"/>
      <c r="C124" s="29"/>
      <c r="D124" s="29"/>
      <c r="E124" s="29"/>
      <c r="F124" s="29"/>
      <c r="G124" s="29"/>
      <c r="H124" s="29"/>
      <c r="I124" s="42"/>
      <c r="J124" s="42"/>
      <c r="K124" s="42"/>
      <c r="L124" s="42"/>
      <c r="M124" s="42"/>
      <c r="N124" s="42"/>
      <c r="O124" s="42"/>
      <c r="P124" s="42"/>
      <c r="Q124" s="18"/>
      <c r="R124" s="18"/>
      <c r="S124" s="18"/>
      <c r="T124" s="18"/>
      <c r="U124" s="18"/>
      <c r="V124" s="18"/>
      <c r="W124" s="18"/>
      <c r="X124" s="18"/>
      <c r="Y124" s="18"/>
      <c r="Z124" s="18"/>
    </row>
    <row r="125" spans="1:26" ht="15.75" customHeight="1" x14ac:dyDescent="0.25">
      <c r="A125" s="31"/>
      <c r="B125" s="31"/>
      <c r="C125" s="29"/>
      <c r="D125" s="29"/>
      <c r="E125" s="29"/>
      <c r="F125" s="29"/>
      <c r="G125" s="29"/>
      <c r="H125" s="29"/>
      <c r="I125" s="42"/>
      <c r="J125" s="42"/>
      <c r="K125" s="42"/>
      <c r="L125" s="42"/>
      <c r="M125" s="42"/>
      <c r="N125" s="42"/>
      <c r="O125" s="42"/>
      <c r="P125" s="42"/>
      <c r="Q125" s="18"/>
      <c r="R125" s="18"/>
      <c r="S125" s="18"/>
      <c r="T125" s="18"/>
      <c r="U125" s="18"/>
      <c r="V125" s="18"/>
      <c r="W125" s="18"/>
      <c r="X125" s="18"/>
      <c r="Y125" s="18"/>
      <c r="Z125" s="18"/>
    </row>
    <row r="126" spans="1:26" ht="15.75" customHeight="1" x14ac:dyDescent="0.25">
      <c r="A126" s="31"/>
      <c r="B126" s="31"/>
      <c r="C126" s="29"/>
      <c r="D126" s="29"/>
      <c r="E126" s="29"/>
      <c r="F126" s="29"/>
      <c r="G126" s="29"/>
      <c r="H126" s="29"/>
      <c r="I126" s="42"/>
      <c r="J126" s="42"/>
      <c r="K126" s="42"/>
      <c r="L126" s="42"/>
      <c r="M126" s="42"/>
      <c r="N126" s="42"/>
      <c r="O126" s="42"/>
      <c r="P126" s="42"/>
      <c r="Q126" s="18"/>
      <c r="R126" s="18"/>
      <c r="S126" s="18"/>
      <c r="T126" s="18"/>
      <c r="U126" s="18"/>
      <c r="V126" s="18"/>
      <c r="W126" s="18"/>
      <c r="X126" s="18"/>
      <c r="Y126" s="18"/>
      <c r="Z126" s="18"/>
    </row>
    <row r="127" spans="1:26" ht="15.75" customHeight="1" x14ac:dyDescent="0.25">
      <c r="A127" s="31"/>
      <c r="B127" s="31"/>
      <c r="C127" s="29"/>
      <c r="D127" s="29"/>
      <c r="E127" s="29"/>
      <c r="F127" s="29"/>
      <c r="G127" s="29"/>
      <c r="H127" s="29"/>
      <c r="I127" s="42"/>
      <c r="J127" s="42"/>
      <c r="K127" s="42"/>
      <c r="L127" s="42"/>
      <c r="M127" s="42"/>
      <c r="N127" s="42"/>
      <c r="O127" s="42"/>
      <c r="P127" s="42"/>
      <c r="Q127" s="18"/>
      <c r="R127" s="18"/>
      <c r="S127" s="18"/>
      <c r="T127" s="18"/>
      <c r="U127" s="18"/>
      <c r="V127" s="18"/>
      <c r="W127" s="18"/>
      <c r="X127" s="18"/>
      <c r="Y127" s="18"/>
      <c r="Z127" s="18"/>
    </row>
    <row r="128" spans="1:26" ht="15.75" customHeight="1" x14ac:dyDescent="0.25">
      <c r="A128" s="31"/>
      <c r="B128" s="31"/>
      <c r="C128" s="29"/>
      <c r="D128" s="29"/>
      <c r="E128" s="29"/>
      <c r="F128" s="29"/>
      <c r="G128" s="29"/>
      <c r="H128" s="29"/>
      <c r="I128" s="42"/>
      <c r="J128" s="42"/>
      <c r="K128" s="42"/>
      <c r="L128" s="42"/>
      <c r="M128" s="42"/>
      <c r="N128" s="42"/>
      <c r="O128" s="42"/>
      <c r="P128" s="42"/>
      <c r="Q128" s="18"/>
      <c r="R128" s="18"/>
      <c r="S128" s="18"/>
      <c r="T128" s="18"/>
      <c r="U128" s="18"/>
      <c r="V128" s="18"/>
      <c r="W128" s="18"/>
      <c r="X128" s="18"/>
      <c r="Y128" s="18"/>
      <c r="Z128" s="18"/>
    </row>
    <row r="129" spans="1:26" ht="15.75" customHeight="1" x14ac:dyDescent="0.25">
      <c r="A129" s="31"/>
      <c r="B129" s="31"/>
      <c r="C129" s="29"/>
      <c r="D129" s="29"/>
      <c r="E129" s="29"/>
      <c r="F129" s="29"/>
      <c r="G129" s="29"/>
      <c r="H129" s="29"/>
      <c r="I129" s="42"/>
      <c r="J129" s="42"/>
      <c r="K129" s="42"/>
      <c r="L129" s="42"/>
      <c r="M129" s="42"/>
      <c r="N129" s="42"/>
      <c r="O129" s="42"/>
      <c r="P129" s="42"/>
      <c r="Q129" s="18"/>
      <c r="R129" s="18"/>
      <c r="S129" s="18"/>
      <c r="T129" s="18"/>
      <c r="U129" s="18"/>
      <c r="V129" s="18"/>
      <c r="W129" s="18"/>
      <c r="X129" s="18"/>
      <c r="Y129" s="18"/>
      <c r="Z129" s="18"/>
    </row>
    <row r="130" spans="1:26" ht="15.75" customHeight="1" x14ac:dyDescent="0.25">
      <c r="A130" s="31"/>
      <c r="B130" s="31"/>
      <c r="C130" s="29"/>
      <c r="D130" s="29"/>
      <c r="E130" s="29"/>
      <c r="F130" s="29"/>
      <c r="G130" s="29"/>
      <c r="H130" s="29"/>
      <c r="I130" s="42"/>
      <c r="J130" s="42"/>
      <c r="K130" s="42"/>
      <c r="L130" s="42"/>
      <c r="M130" s="42"/>
      <c r="N130" s="42"/>
      <c r="O130" s="42"/>
      <c r="P130" s="42"/>
      <c r="Q130" s="18"/>
      <c r="R130" s="18"/>
      <c r="S130" s="18"/>
      <c r="T130" s="18"/>
      <c r="U130" s="18"/>
      <c r="V130" s="18"/>
      <c r="W130" s="18"/>
      <c r="X130" s="18"/>
      <c r="Y130" s="18"/>
      <c r="Z130" s="18"/>
    </row>
    <row r="131" spans="1:26" ht="15.75" customHeight="1" x14ac:dyDescent="0.25">
      <c r="A131" s="31"/>
      <c r="B131" s="31"/>
      <c r="C131" s="29"/>
      <c r="D131" s="29"/>
      <c r="E131" s="29"/>
      <c r="F131" s="29"/>
      <c r="G131" s="29"/>
      <c r="H131" s="29"/>
      <c r="I131" s="42"/>
      <c r="J131" s="42"/>
      <c r="K131" s="42"/>
      <c r="L131" s="42"/>
      <c r="M131" s="42"/>
      <c r="N131" s="42"/>
      <c r="O131" s="42"/>
      <c r="P131" s="42"/>
      <c r="Q131" s="18"/>
      <c r="R131" s="18"/>
      <c r="S131" s="18"/>
      <c r="T131" s="18"/>
      <c r="U131" s="18"/>
      <c r="V131" s="18"/>
      <c r="W131" s="18"/>
      <c r="X131" s="18"/>
      <c r="Y131" s="18"/>
      <c r="Z131" s="18"/>
    </row>
    <row r="132" spans="1:26" ht="15.75" customHeight="1" x14ac:dyDescent="0.25">
      <c r="A132" s="31"/>
      <c r="B132" s="31"/>
      <c r="C132" s="29"/>
      <c r="D132" s="29"/>
      <c r="E132" s="29"/>
      <c r="F132" s="29"/>
      <c r="G132" s="29"/>
      <c r="H132" s="29"/>
      <c r="I132" s="42"/>
      <c r="J132" s="42"/>
      <c r="K132" s="42"/>
      <c r="L132" s="42"/>
      <c r="M132" s="42"/>
      <c r="N132" s="42"/>
      <c r="O132" s="42"/>
      <c r="P132" s="42"/>
      <c r="Q132" s="18"/>
      <c r="R132" s="18"/>
      <c r="S132" s="18"/>
      <c r="T132" s="18"/>
      <c r="U132" s="18"/>
      <c r="V132" s="18"/>
      <c r="W132" s="18"/>
      <c r="X132" s="18"/>
      <c r="Y132" s="18"/>
      <c r="Z132" s="18"/>
    </row>
    <row r="133" spans="1:26" ht="15.75" customHeight="1" x14ac:dyDescent="0.25">
      <c r="A133" s="31"/>
      <c r="B133" s="31"/>
      <c r="C133" s="29"/>
      <c r="D133" s="29"/>
      <c r="E133" s="29"/>
      <c r="F133" s="29"/>
      <c r="G133" s="29"/>
      <c r="H133" s="29"/>
      <c r="I133" s="42"/>
      <c r="J133" s="42"/>
      <c r="K133" s="42"/>
      <c r="L133" s="42"/>
      <c r="M133" s="42"/>
      <c r="N133" s="42"/>
      <c r="O133" s="42"/>
      <c r="P133" s="42"/>
      <c r="Q133" s="18"/>
      <c r="R133" s="18"/>
      <c r="S133" s="18"/>
      <c r="T133" s="18"/>
      <c r="U133" s="18"/>
      <c r="V133" s="18"/>
      <c r="W133" s="18"/>
      <c r="X133" s="18"/>
      <c r="Y133" s="18"/>
      <c r="Z133" s="18"/>
    </row>
    <row r="134" spans="1:26" ht="15.75" customHeight="1" x14ac:dyDescent="0.25">
      <c r="A134" s="31"/>
      <c r="B134" s="31"/>
      <c r="C134" s="29"/>
      <c r="D134" s="29"/>
      <c r="E134" s="29"/>
      <c r="F134" s="29"/>
      <c r="G134" s="29"/>
      <c r="H134" s="29"/>
      <c r="I134" s="42"/>
      <c r="J134" s="42"/>
      <c r="K134" s="42"/>
      <c r="L134" s="42"/>
      <c r="M134" s="42"/>
      <c r="N134" s="42"/>
      <c r="O134" s="42"/>
      <c r="P134" s="42"/>
      <c r="Q134" s="18"/>
      <c r="R134" s="18"/>
      <c r="S134" s="18"/>
      <c r="T134" s="18"/>
      <c r="U134" s="18"/>
      <c r="V134" s="18"/>
      <c r="W134" s="18"/>
      <c r="X134" s="18"/>
      <c r="Y134" s="18"/>
      <c r="Z134" s="18"/>
    </row>
    <row r="135" spans="1:26" ht="15.75" customHeight="1" x14ac:dyDescent="0.25">
      <c r="A135" s="31"/>
      <c r="B135" s="31"/>
      <c r="C135" s="29"/>
      <c r="D135" s="29"/>
      <c r="E135" s="29"/>
      <c r="F135" s="29"/>
      <c r="G135" s="29"/>
      <c r="H135" s="29"/>
      <c r="I135" s="42"/>
      <c r="J135" s="42"/>
      <c r="K135" s="42"/>
      <c r="L135" s="42"/>
      <c r="M135" s="42"/>
      <c r="N135" s="42"/>
      <c r="O135" s="42"/>
      <c r="P135" s="42"/>
      <c r="Q135" s="18"/>
      <c r="R135" s="18"/>
      <c r="S135" s="18"/>
      <c r="T135" s="18"/>
      <c r="U135" s="18"/>
      <c r="V135" s="18"/>
      <c r="W135" s="18"/>
      <c r="X135" s="18"/>
      <c r="Y135" s="18"/>
      <c r="Z135" s="18"/>
    </row>
    <row r="136" spans="1:26" ht="15.75" customHeight="1" x14ac:dyDescent="0.25">
      <c r="A136" s="31"/>
      <c r="B136" s="31"/>
      <c r="C136" s="29"/>
      <c r="D136" s="29"/>
      <c r="E136" s="29"/>
      <c r="F136" s="29"/>
      <c r="G136" s="29"/>
      <c r="H136" s="29"/>
      <c r="I136" s="42"/>
      <c r="J136" s="42"/>
      <c r="K136" s="42"/>
      <c r="L136" s="42"/>
      <c r="M136" s="42"/>
      <c r="N136" s="42"/>
      <c r="O136" s="42"/>
      <c r="P136" s="42"/>
      <c r="Q136" s="18"/>
      <c r="R136" s="18"/>
      <c r="S136" s="18"/>
      <c r="T136" s="18"/>
      <c r="U136" s="18"/>
      <c r="V136" s="18"/>
      <c r="W136" s="18"/>
      <c r="X136" s="18"/>
      <c r="Y136" s="18"/>
      <c r="Z136" s="18"/>
    </row>
    <row r="137" spans="1:26" ht="15.75" customHeight="1" x14ac:dyDescent="0.25">
      <c r="A137" s="31"/>
      <c r="B137" s="31"/>
      <c r="C137" s="29"/>
      <c r="D137" s="29"/>
      <c r="E137" s="29"/>
      <c r="F137" s="29"/>
      <c r="G137" s="29"/>
      <c r="H137" s="29"/>
      <c r="I137" s="42"/>
      <c r="J137" s="42"/>
      <c r="K137" s="42"/>
      <c r="L137" s="42"/>
      <c r="M137" s="42"/>
      <c r="N137" s="42"/>
      <c r="O137" s="42"/>
      <c r="P137" s="42"/>
      <c r="Q137" s="18"/>
      <c r="R137" s="18"/>
      <c r="S137" s="18"/>
      <c r="T137" s="18"/>
      <c r="U137" s="18"/>
      <c r="V137" s="18"/>
      <c r="W137" s="18"/>
      <c r="X137" s="18"/>
      <c r="Y137" s="18"/>
      <c r="Z137" s="18"/>
    </row>
    <row r="138" spans="1:26" ht="15.75" customHeight="1" x14ac:dyDescent="0.25">
      <c r="A138" s="31"/>
      <c r="B138" s="31"/>
      <c r="C138" s="29"/>
      <c r="D138" s="29"/>
      <c r="E138" s="29"/>
      <c r="F138" s="29"/>
      <c r="G138" s="29"/>
      <c r="H138" s="29"/>
      <c r="I138" s="42"/>
      <c r="J138" s="42"/>
      <c r="K138" s="42"/>
      <c r="L138" s="42"/>
      <c r="M138" s="42"/>
      <c r="N138" s="42"/>
      <c r="O138" s="42"/>
      <c r="P138" s="42"/>
      <c r="Q138" s="18"/>
      <c r="R138" s="18"/>
      <c r="S138" s="18"/>
      <c r="T138" s="18"/>
      <c r="U138" s="18"/>
      <c r="V138" s="18"/>
      <c r="W138" s="18"/>
      <c r="X138" s="18"/>
      <c r="Y138" s="18"/>
      <c r="Z138" s="18"/>
    </row>
    <row r="139" spans="1:26" ht="15.75" customHeight="1" x14ac:dyDescent="0.25">
      <c r="A139" s="31"/>
      <c r="B139" s="31"/>
      <c r="C139" s="29"/>
      <c r="D139" s="29"/>
      <c r="E139" s="29"/>
      <c r="F139" s="29"/>
      <c r="G139" s="29"/>
      <c r="H139" s="29"/>
      <c r="I139" s="42"/>
      <c r="J139" s="42"/>
      <c r="K139" s="42"/>
      <c r="L139" s="42"/>
      <c r="M139" s="42"/>
      <c r="N139" s="42"/>
      <c r="O139" s="42"/>
      <c r="P139" s="42"/>
      <c r="Q139" s="18"/>
      <c r="R139" s="18"/>
      <c r="S139" s="18"/>
      <c r="T139" s="18"/>
      <c r="U139" s="18"/>
      <c r="V139" s="18"/>
      <c r="W139" s="18"/>
      <c r="X139" s="18"/>
      <c r="Y139" s="18"/>
      <c r="Z139" s="18"/>
    </row>
    <row r="140" spans="1:26" ht="15.75" customHeight="1" x14ac:dyDescent="0.25">
      <c r="A140" s="31"/>
      <c r="B140" s="31"/>
      <c r="C140" s="29"/>
      <c r="D140" s="29"/>
      <c r="E140" s="29"/>
      <c r="F140" s="29"/>
      <c r="G140" s="29"/>
      <c r="H140" s="29"/>
      <c r="I140" s="42"/>
      <c r="J140" s="42"/>
      <c r="K140" s="42"/>
      <c r="L140" s="42"/>
      <c r="M140" s="42"/>
      <c r="N140" s="42"/>
      <c r="O140" s="42"/>
      <c r="P140" s="42"/>
      <c r="Q140" s="18"/>
      <c r="R140" s="18"/>
      <c r="S140" s="18"/>
      <c r="T140" s="18"/>
      <c r="U140" s="18"/>
      <c r="V140" s="18"/>
      <c r="W140" s="18"/>
      <c r="X140" s="18"/>
      <c r="Y140" s="18"/>
      <c r="Z140" s="18"/>
    </row>
    <row r="141" spans="1:26" ht="15.75" customHeight="1" x14ac:dyDescent="0.25">
      <c r="A141" s="31"/>
      <c r="B141" s="31"/>
      <c r="C141" s="29"/>
      <c r="D141" s="29"/>
      <c r="E141" s="29"/>
      <c r="F141" s="29"/>
      <c r="G141" s="29"/>
      <c r="H141" s="29"/>
      <c r="I141" s="42"/>
      <c r="J141" s="42"/>
      <c r="K141" s="42"/>
      <c r="L141" s="42"/>
      <c r="M141" s="42"/>
      <c r="N141" s="42"/>
      <c r="O141" s="42"/>
      <c r="P141" s="42"/>
      <c r="Q141" s="18"/>
      <c r="R141" s="18"/>
      <c r="S141" s="18"/>
      <c r="T141" s="18"/>
      <c r="U141" s="18"/>
      <c r="V141" s="18"/>
      <c r="W141" s="18"/>
      <c r="X141" s="18"/>
      <c r="Y141" s="18"/>
      <c r="Z141" s="18"/>
    </row>
    <row r="142" spans="1:26" ht="15.75" customHeight="1" x14ac:dyDescent="0.25">
      <c r="A142" s="31"/>
      <c r="B142" s="31"/>
      <c r="C142" s="29"/>
      <c r="D142" s="29"/>
      <c r="E142" s="29"/>
      <c r="F142" s="29"/>
      <c r="G142" s="29"/>
      <c r="H142" s="29"/>
      <c r="I142" s="42"/>
      <c r="J142" s="42"/>
      <c r="K142" s="42"/>
      <c r="L142" s="42"/>
      <c r="M142" s="42"/>
      <c r="N142" s="42"/>
      <c r="O142" s="42"/>
      <c r="P142" s="42"/>
      <c r="Q142" s="18"/>
      <c r="R142" s="18"/>
      <c r="S142" s="18"/>
      <c r="T142" s="18"/>
      <c r="U142" s="18"/>
      <c r="V142" s="18"/>
      <c r="W142" s="18"/>
      <c r="X142" s="18"/>
      <c r="Y142" s="18"/>
      <c r="Z142" s="18"/>
    </row>
    <row r="143" spans="1:26" ht="15.75" customHeight="1" x14ac:dyDescent="0.25">
      <c r="A143" s="31"/>
      <c r="B143" s="31"/>
      <c r="C143" s="29"/>
      <c r="D143" s="29"/>
      <c r="E143" s="29"/>
      <c r="F143" s="29"/>
      <c r="G143" s="29"/>
      <c r="H143" s="29"/>
      <c r="I143" s="42"/>
      <c r="J143" s="42"/>
      <c r="K143" s="42"/>
      <c r="L143" s="42"/>
      <c r="M143" s="42"/>
      <c r="N143" s="42"/>
      <c r="O143" s="42"/>
      <c r="P143" s="42"/>
      <c r="Q143" s="18"/>
      <c r="R143" s="18"/>
      <c r="S143" s="18"/>
      <c r="T143" s="18"/>
      <c r="U143" s="18"/>
      <c r="V143" s="18"/>
      <c r="W143" s="18"/>
      <c r="X143" s="18"/>
      <c r="Y143" s="18"/>
      <c r="Z143" s="18"/>
    </row>
    <row r="144" spans="1:26" ht="15.75" customHeight="1" x14ac:dyDescent="0.25">
      <c r="A144" s="31"/>
      <c r="B144" s="31"/>
      <c r="C144" s="29"/>
      <c r="D144" s="29"/>
      <c r="E144" s="29"/>
      <c r="F144" s="29"/>
      <c r="G144" s="29"/>
      <c r="H144" s="29"/>
      <c r="I144" s="42"/>
      <c r="J144" s="42"/>
      <c r="K144" s="42"/>
      <c r="L144" s="42"/>
      <c r="M144" s="42"/>
      <c r="N144" s="42"/>
      <c r="O144" s="42"/>
      <c r="P144" s="42"/>
      <c r="Q144" s="18"/>
      <c r="R144" s="18"/>
      <c r="S144" s="18"/>
      <c r="T144" s="18"/>
      <c r="U144" s="18"/>
      <c r="V144" s="18"/>
      <c r="W144" s="18"/>
      <c r="X144" s="18"/>
      <c r="Y144" s="18"/>
      <c r="Z144" s="18"/>
    </row>
    <row r="145" spans="1:26" ht="15.75" customHeight="1" x14ac:dyDescent="0.25">
      <c r="A145" s="31"/>
      <c r="B145" s="31"/>
      <c r="C145" s="29"/>
      <c r="D145" s="29"/>
      <c r="E145" s="29"/>
      <c r="F145" s="29"/>
      <c r="G145" s="29"/>
      <c r="H145" s="29"/>
      <c r="I145" s="42"/>
      <c r="J145" s="42"/>
      <c r="K145" s="42"/>
      <c r="L145" s="42"/>
      <c r="M145" s="42"/>
      <c r="N145" s="42"/>
      <c r="O145" s="42"/>
      <c r="P145" s="42"/>
      <c r="Q145" s="18"/>
      <c r="R145" s="18"/>
      <c r="S145" s="18"/>
      <c r="T145" s="18"/>
      <c r="U145" s="18"/>
      <c r="V145" s="18"/>
      <c r="W145" s="18"/>
      <c r="X145" s="18"/>
      <c r="Y145" s="18"/>
      <c r="Z145" s="18"/>
    </row>
    <row r="146" spans="1:26" ht="15.75" customHeight="1" x14ac:dyDescent="0.25">
      <c r="A146" s="31"/>
      <c r="B146" s="31"/>
      <c r="C146" s="29"/>
      <c r="D146" s="29"/>
      <c r="E146" s="29"/>
      <c r="F146" s="29"/>
      <c r="G146" s="29"/>
      <c r="H146" s="29"/>
      <c r="I146" s="42"/>
      <c r="J146" s="42"/>
      <c r="K146" s="42"/>
      <c r="L146" s="42"/>
      <c r="M146" s="42"/>
      <c r="N146" s="42"/>
      <c r="O146" s="42"/>
      <c r="P146" s="42"/>
      <c r="Q146" s="18"/>
      <c r="R146" s="18"/>
      <c r="S146" s="18"/>
      <c r="T146" s="18"/>
      <c r="U146" s="18"/>
      <c r="V146" s="18"/>
      <c r="W146" s="18"/>
      <c r="X146" s="18"/>
      <c r="Y146" s="18"/>
      <c r="Z146" s="18"/>
    </row>
    <row r="147" spans="1:26" ht="15.75" customHeight="1" x14ac:dyDescent="0.25">
      <c r="A147" s="31"/>
      <c r="B147" s="31"/>
      <c r="C147" s="29"/>
      <c r="D147" s="29"/>
      <c r="E147" s="29"/>
      <c r="F147" s="29"/>
      <c r="G147" s="29"/>
      <c r="H147" s="29"/>
      <c r="I147" s="42"/>
      <c r="J147" s="42"/>
      <c r="K147" s="42"/>
      <c r="L147" s="42"/>
      <c r="M147" s="42"/>
      <c r="N147" s="42"/>
      <c r="O147" s="42"/>
      <c r="P147" s="42"/>
      <c r="Q147" s="18"/>
      <c r="R147" s="18"/>
      <c r="S147" s="18"/>
      <c r="T147" s="18"/>
      <c r="U147" s="18"/>
      <c r="V147" s="18"/>
      <c r="W147" s="18"/>
      <c r="X147" s="18"/>
      <c r="Y147" s="18"/>
      <c r="Z147" s="18"/>
    </row>
    <row r="148" spans="1:26" ht="15.75" customHeight="1" x14ac:dyDescent="0.25">
      <c r="A148" s="31"/>
      <c r="B148" s="31"/>
      <c r="C148" s="29"/>
      <c r="D148" s="29"/>
      <c r="E148" s="29"/>
      <c r="F148" s="29"/>
      <c r="G148" s="29"/>
      <c r="H148" s="29"/>
      <c r="I148" s="42"/>
      <c r="J148" s="42"/>
      <c r="K148" s="42"/>
      <c r="L148" s="42"/>
      <c r="M148" s="42"/>
      <c r="N148" s="42"/>
      <c r="O148" s="42"/>
      <c r="P148" s="42"/>
      <c r="Q148" s="18"/>
      <c r="R148" s="18"/>
      <c r="S148" s="18"/>
      <c r="T148" s="18"/>
      <c r="U148" s="18"/>
      <c r="V148" s="18"/>
      <c r="W148" s="18"/>
      <c r="X148" s="18"/>
      <c r="Y148" s="18"/>
      <c r="Z148" s="18"/>
    </row>
    <row r="149" spans="1:26" ht="15.75" customHeight="1" x14ac:dyDescent="0.25">
      <c r="A149" s="31"/>
      <c r="B149" s="31"/>
      <c r="C149" s="29"/>
      <c r="D149" s="29"/>
      <c r="E149" s="29"/>
      <c r="F149" s="29"/>
      <c r="G149" s="29"/>
      <c r="H149" s="29"/>
      <c r="I149" s="42"/>
      <c r="J149" s="42"/>
      <c r="K149" s="42"/>
      <c r="L149" s="42"/>
      <c r="M149" s="42"/>
      <c r="N149" s="42"/>
      <c r="O149" s="42"/>
      <c r="P149" s="42"/>
      <c r="Q149" s="18"/>
      <c r="R149" s="18"/>
      <c r="S149" s="18"/>
      <c r="T149" s="18"/>
      <c r="U149" s="18"/>
      <c r="V149" s="18"/>
      <c r="W149" s="18"/>
      <c r="X149" s="18"/>
      <c r="Y149" s="18"/>
      <c r="Z149" s="18"/>
    </row>
    <row r="150" spans="1:26" ht="15.75" customHeight="1" x14ac:dyDescent="0.25">
      <c r="A150" s="31"/>
      <c r="B150" s="31"/>
      <c r="C150" s="29"/>
      <c r="D150" s="29"/>
      <c r="E150" s="29"/>
      <c r="F150" s="29"/>
      <c r="G150" s="29"/>
      <c r="H150" s="29"/>
      <c r="I150" s="42"/>
      <c r="J150" s="42"/>
      <c r="K150" s="42"/>
      <c r="L150" s="42"/>
      <c r="M150" s="42"/>
      <c r="N150" s="42"/>
      <c r="O150" s="42"/>
      <c r="P150" s="42"/>
      <c r="Q150" s="18"/>
      <c r="R150" s="18"/>
      <c r="S150" s="18"/>
      <c r="T150" s="18"/>
      <c r="U150" s="18"/>
      <c r="V150" s="18"/>
      <c r="W150" s="18"/>
      <c r="X150" s="18"/>
      <c r="Y150" s="18"/>
      <c r="Z150" s="18"/>
    </row>
    <row r="151" spans="1:26" ht="15.75" customHeight="1" x14ac:dyDescent="0.25">
      <c r="A151" s="31"/>
      <c r="B151" s="31"/>
      <c r="C151" s="29"/>
      <c r="D151" s="29"/>
      <c r="E151" s="29"/>
      <c r="F151" s="29"/>
      <c r="G151" s="29"/>
      <c r="H151" s="29"/>
      <c r="I151" s="42"/>
      <c r="J151" s="42"/>
      <c r="K151" s="42"/>
      <c r="L151" s="42"/>
      <c r="M151" s="42"/>
      <c r="N151" s="42"/>
      <c r="O151" s="42"/>
      <c r="P151" s="42"/>
      <c r="Q151" s="18"/>
      <c r="R151" s="18"/>
      <c r="S151" s="18"/>
      <c r="T151" s="18"/>
      <c r="U151" s="18"/>
      <c r="V151" s="18"/>
      <c r="W151" s="18"/>
      <c r="X151" s="18"/>
      <c r="Y151" s="18"/>
      <c r="Z151" s="18"/>
    </row>
    <row r="152" spans="1:26" ht="15.75" customHeight="1" x14ac:dyDescent="0.25">
      <c r="A152" s="31"/>
      <c r="B152" s="31"/>
      <c r="C152" s="29"/>
      <c r="D152" s="29"/>
      <c r="E152" s="29"/>
      <c r="F152" s="29"/>
      <c r="G152" s="29"/>
      <c r="H152" s="29"/>
      <c r="I152" s="42"/>
      <c r="J152" s="42"/>
      <c r="K152" s="42"/>
      <c r="L152" s="42"/>
      <c r="M152" s="42"/>
      <c r="N152" s="42"/>
      <c r="O152" s="42"/>
      <c r="P152" s="42"/>
      <c r="Q152" s="18"/>
      <c r="R152" s="18"/>
      <c r="S152" s="18"/>
      <c r="T152" s="18"/>
      <c r="U152" s="18"/>
      <c r="V152" s="18"/>
      <c r="W152" s="18"/>
      <c r="X152" s="18"/>
      <c r="Y152" s="18"/>
      <c r="Z152" s="18"/>
    </row>
    <row r="153" spans="1:26" ht="15.75" customHeight="1" x14ac:dyDescent="0.25">
      <c r="A153" s="31"/>
      <c r="B153" s="31"/>
      <c r="C153" s="29"/>
      <c r="D153" s="29"/>
      <c r="E153" s="29"/>
      <c r="F153" s="29"/>
      <c r="G153" s="29"/>
      <c r="H153" s="29"/>
      <c r="I153" s="42"/>
      <c r="J153" s="42"/>
      <c r="K153" s="42"/>
      <c r="L153" s="42"/>
      <c r="M153" s="42"/>
      <c r="N153" s="42"/>
      <c r="O153" s="42"/>
      <c r="P153" s="42"/>
      <c r="Q153" s="18"/>
      <c r="R153" s="18"/>
      <c r="S153" s="18"/>
      <c r="T153" s="18"/>
      <c r="U153" s="18"/>
      <c r="V153" s="18"/>
      <c r="W153" s="18"/>
      <c r="X153" s="18"/>
      <c r="Y153" s="18"/>
      <c r="Z153" s="18"/>
    </row>
    <row r="154" spans="1:26" ht="15.75" customHeight="1" x14ac:dyDescent="0.25">
      <c r="A154" s="31"/>
      <c r="B154" s="31"/>
      <c r="C154" s="29"/>
      <c r="D154" s="29"/>
      <c r="E154" s="29"/>
      <c r="F154" s="29"/>
      <c r="G154" s="29"/>
      <c r="H154" s="29"/>
      <c r="I154" s="42"/>
      <c r="J154" s="42"/>
      <c r="K154" s="42"/>
      <c r="L154" s="42"/>
      <c r="M154" s="42"/>
      <c r="N154" s="42"/>
      <c r="O154" s="42"/>
      <c r="P154" s="42"/>
      <c r="Q154" s="18"/>
      <c r="R154" s="18"/>
      <c r="S154" s="18"/>
      <c r="T154" s="18"/>
      <c r="U154" s="18"/>
      <c r="V154" s="18"/>
      <c r="W154" s="18"/>
      <c r="X154" s="18"/>
      <c r="Y154" s="18"/>
      <c r="Z154" s="18"/>
    </row>
    <row r="155" spans="1:26" ht="15.75" customHeight="1" x14ac:dyDescent="0.25">
      <c r="A155" s="31"/>
      <c r="B155" s="31"/>
      <c r="C155" s="29"/>
      <c r="D155" s="29"/>
      <c r="E155" s="29"/>
      <c r="F155" s="29"/>
      <c r="G155" s="29"/>
      <c r="H155" s="29"/>
      <c r="I155" s="42"/>
      <c r="J155" s="42"/>
      <c r="K155" s="42"/>
      <c r="L155" s="42"/>
      <c r="M155" s="42"/>
      <c r="N155" s="42"/>
      <c r="O155" s="42"/>
      <c r="P155" s="42"/>
      <c r="Q155" s="18"/>
      <c r="R155" s="18"/>
      <c r="S155" s="18"/>
      <c r="T155" s="18"/>
      <c r="U155" s="18"/>
      <c r="V155" s="18"/>
      <c r="W155" s="18"/>
      <c r="X155" s="18"/>
      <c r="Y155" s="18"/>
      <c r="Z155" s="18"/>
    </row>
    <row r="156" spans="1:26" ht="15.75" customHeight="1" x14ac:dyDescent="0.25">
      <c r="A156" s="31"/>
      <c r="B156" s="31"/>
      <c r="C156" s="29"/>
      <c r="D156" s="29"/>
      <c r="E156" s="29"/>
      <c r="F156" s="29"/>
      <c r="G156" s="29"/>
      <c r="H156" s="29"/>
      <c r="I156" s="42"/>
      <c r="J156" s="42"/>
      <c r="K156" s="42"/>
      <c r="L156" s="42"/>
      <c r="M156" s="42"/>
      <c r="N156" s="42"/>
      <c r="O156" s="42"/>
      <c r="P156" s="42"/>
      <c r="Q156" s="18"/>
      <c r="R156" s="18"/>
      <c r="S156" s="18"/>
      <c r="T156" s="18"/>
      <c r="U156" s="18"/>
      <c r="V156" s="18"/>
      <c r="W156" s="18"/>
      <c r="X156" s="18"/>
      <c r="Y156" s="18"/>
      <c r="Z156" s="18"/>
    </row>
    <row r="157" spans="1:26" ht="15.75" customHeight="1" x14ac:dyDescent="0.25">
      <c r="A157" s="31"/>
      <c r="B157" s="31"/>
      <c r="C157" s="29"/>
      <c r="D157" s="29"/>
      <c r="E157" s="29"/>
      <c r="F157" s="29"/>
      <c r="G157" s="29"/>
      <c r="H157" s="29"/>
      <c r="I157" s="42"/>
      <c r="J157" s="42"/>
      <c r="K157" s="42"/>
      <c r="L157" s="42"/>
      <c r="M157" s="42"/>
      <c r="N157" s="42"/>
      <c r="O157" s="42"/>
      <c r="P157" s="42"/>
      <c r="Q157" s="18"/>
      <c r="R157" s="18"/>
      <c r="S157" s="18"/>
      <c r="T157" s="18"/>
      <c r="U157" s="18"/>
      <c r="V157" s="18"/>
      <c r="W157" s="18"/>
      <c r="X157" s="18"/>
      <c r="Y157" s="18"/>
      <c r="Z157" s="18"/>
    </row>
    <row r="158" spans="1:26" ht="15.75" customHeight="1" x14ac:dyDescent="0.25">
      <c r="A158" s="31"/>
      <c r="B158" s="31"/>
      <c r="C158" s="29"/>
      <c r="D158" s="29"/>
      <c r="E158" s="29"/>
      <c r="F158" s="29"/>
      <c r="G158" s="29"/>
      <c r="H158" s="29"/>
      <c r="I158" s="42"/>
      <c r="J158" s="42"/>
      <c r="K158" s="42"/>
      <c r="L158" s="42"/>
      <c r="M158" s="42"/>
      <c r="N158" s="42"/>
      <c r="O158" s="42"/>
      <c r="P158" s="42"/>
      <c r="Q158" s="18"/>
      <c r="R158" s="18"/>
      <c r="S158" s="18"/>
      <c r="T158" s="18"/>
      <c r="U158" s="18"/>
      <c r="V158" s="18"/>
      <c r="W158" s="18"/>
      <c r="X158" s="18"/>
      <c r="Y158" s="18"/>
      <c r="Z158" s="18"/>
    </row>
    <row r="159" spans="1:26" ht="15.75" customHeight="1" x14ac:dyDescent="0.25">
      <c r="A159" s="31"/>
      <c r="B159" s="31"/>
      <c r="C159" s="29"/>
      <c r="D159" s="29"/>
      <c r="E159" s="29"/>
      <c r="F159" s="29"/>
      <c r="G159" s="29"/>
      <c r="H159" s="29"/>
      <c r="I159" s="42"/>
      <c r="J159" s="42"/>
      <c r="K159" s="42"/>
      <c r="L159" s="42"/>
      <c r="M159" s="42"/>
      <c r="N159" s="42"/>
      <c r="O159" s="42"/>
      <c r="P159" s="42"/>
      <c r="Q159" s="18"/>
      <c r="R159" s="18"/>
      <c r="S159" s="18"/>
      <c r="T159" s="18"/>
      <c r="U159" s="18"/>
      <c r="V159" s="18"/>
      <c r="W159" s="18"/>
      <c r="X159" s="18"/>
      <c r="Y159" s="18"/>
      <c r="Z159" s="18"/>
    </row>
    <row r="160" spans="1:26" ht="15.75" customHeight="1" x14ac:dyDescent="0.25">
      <c r="A160" s="31"/>
      <c r="B160" s="31"/>
      <c r="C160" s="29"/>
      <c r="D160" s="29"/>
      <c r="E160" s="29"/>
      <c r="F160" s="29"/>
      <c r="G160" s="29"/>
      <c r="H160" s="29"/>
      <c r="I160" s="42"/>
      <c r="J160" s="42"/>
      <c r="K160" s="42"/>
      <c r="L160" s="42"/>
      <c r="M160" s="42"/>
      <c r="N160" s="42"/>
      <c r="O160" s="42"/>
      <c r="P160" s="42"/>
      <c r="Q160" s="18"/>
      <c r="R160" s="18"/>
      <c r="S160" s="18"/>
      <c r="T160" s="18"/>
      <c r="U160" s="18"/>
      <c r="V160" s="18"/>
      <c r="W160" s="18"/>
      <c r="X160" s="18"/>
      <c r="Y160" s="18"/>
      <c r="Z160" s="18"/>
    </row>
    <row r="161" spans="1:26" ht="15.75" customHeight="1" x14ac:dyDescent="0.25">
      <c r="A161" s="31"/>
      <c r="B161" s="31"/>
      <c r="C161" s="29"/>
      <c r="D161" s="29"/>
      <c r="E161" s="29"/>
      <c r="F161" s="29"/>
      <c r="G161" s="29"/>
      <c r="H161" s="29"/>
      <c r="I161" s="42"/>
      <c r="J161" s="42"/>
      <c r="K161" s="42"/>
      <c r="L161" s="42"/>
      <c r="M161" s="42"/>
      <c r="N161" s="42"/>
      <c r="O161" s="42"/>
      <c r="P161" s="42"/>
      <c r="Q161" s="18"/>
      <c r="R161" s="18"/>
      <c r="S161" s="18"/>
      <c r="T161" s="18"/>
      <c r="U161" s="18"/>
      <c r="V161" s="18"/>
      <c r="W161" s="18"/>
      <c r="X161" s="18"/>
      <c r="Y161" s="18"/>
      <c r="Z161" s="18"/>
    </row>
    <row r="162" spans="1:26" ht="15.75" customHeight="1" x14ac:dyDescent="0.25">
      <c r="A162" s="31"/>
      <c r="B162" s="31"/>
      <c r="C162" s="29"/>
      <c r="D162" s="29"/>
      <c r="E162" s="29"/>
      <c r="F162" s="29"/>
      <c r="G162" s="29"/>
      <c r="H162" s="29"/>
      <c r="I162" s="42"/>
      <c r="J162" s="42"/>
      <c r="K162" s="42"/>
      <c r="L162" s="42"/>
      <c r="M162" s="42"/>
      <c r="N162" s="42"/>
      <c r="O162" s="42"/>
      <c r="P162" s="42"/>
      <c r="Q162" s="18"/>
      <c r="R162" s="18"/>
      <c r="S162" s="18"/>
      <c r="T162" s="18"/>
      <c r="U162" s="18"/>
      <c r="V162" s="18"/>
      <c r="W162" s="18"/>
      <c r="X162" s="18"/>
      <c r="Y162" s="18"/>
      <c r="Z162" s="18"/>
    </row>
    <row r="163" spans="1:26" ht="15.75" customHeight="1" x14ac:dyDescent="0.25">
      <c r="A163" s="31"/>
      <c r="B163" s="31"/>
      <c r="C163" s="29"/>
      <c r="D163" s="29"/>
      <c r="E163" s="29"/>
      <c r="F163" s="29"/>
      <c r="G163" s="29"/>
      <c r="H163" s="29"/>
      <c r="I163" s="42"/>
      <c r="J163" s="42"/>
      <c r="K163" s="42"/>
      <c r="L163" s="42"/>
      <c r="M163" s="42"/>
      <c r="N163" s="42"/>
      <c r="O163" s="42"/>
      <c r="P163" s="42"/>
      <c r="Q163" s="18"/>
      <c r="R163" s="18"/>
      <c r="S163" s="18"/>
      <c r="T163" s="18"/>
      <c r="U163" s="18"/>
      <c r="V163" s="18"/>
      <c r="W163" s="18"/>
      <c r="X163" s="18"/>
      <c r="Y163" s="18"/>
      <c r="Z163" s="18"/>
    </row>
    <row r="164" spans="1:26" ht="15.75" customHeight="1" x14ac:dyDescent="0.25">
      <c r="A164" s="31"/>
      <c r="B164" s="31"/>
      <c r="C164" s="29"/>
      <c r="D164" s="29"/>
      <c r="E164" s="29"/>
      <c r="F164" s="29"/>
      <c r="G164" s="29"/>
      <c r="H164" s="29"/>
      <c r="I164" s="42"/>
      <c r="J164" s="42"/>
      <c r="K164" s="42"/>
      <c r="L164" s="42"/>
      <c r="M164" s="42"/>
      <c r="N164" s="42"/>
      <c r="O164" s="42"/>
      <c r="P164" s="42"/>
      <c r="Q164" s="18"/>
      <c r="R164" s="18"/>
      <c r="S164" s="18"/>
      <c r="T164" s="18"/>
      <c r="U164" s="18"/>
      <c r="V164" s="18"/>
      <c r="W164" s="18"/>
      <c r="X164" s="18"/>
      <c r="Y164" s="18"/>
      <c r="Z164" s="18"/>
    </row>
    <row r="165" spans="1:26" ht="15.75" customHeight="1" x14ac:dyDescent="0.25">
      <c r="A165" s="31"/>
      <c r="B165" s="31"/>
      <c r="C165" s="29"/>
      <c r="D165" s="29"/>
      <c r="E165" s="29"/>
      <c r="F165" s="29"/>
      <c r="G165" s="29"/>
      <c r="H165" s="29"/>
      <c r="I165" s="42"/>
      <c r="J165" s="42"/>
      <c r="K165" s="42"/>
      <c r="L165" s="42"/>
      <c r="M165" s="42"/>
      <c r="N165" s="42"/>
      <c r="O165" s="42"/>
      <c r="P165" s="42"/>
      <c r="Q165" s="18"/>
      <c r="R165" s="18"/>
      <c r="S165" s="18"/>
      <c r="T165" s="18"/>
      <c r="U165" s="18"/>
      <c r="V165" s="18"/>
      <c r="W165" s="18"/>
      <c r="X165" s="18"/>
      <c r="Y165" s="18"/>
      <c r="Z165" s="18"/>
    </row>
    <row r="166" spans="1:26" ht="15.75" customHeight="1" x14ac:dyDescent="0.25">
      <c r="A166" s="31"/>
      <c r="B166" s="31"/>
      <c r="C166" s="29"/>
      <c r="D166" s="29"/>
      <c r="E166" s="29"/>
      <c r="F166" s="29"/>
      <c r="G166" s="29"/>
      <c r="H166" s="29"/>
      <c r="I166" s="42"/>
      <c r="J166" s="42"/>
      <c r="K166" s="42"/>
      <c r="L166" s="42"/>
      <c r="M166" s="42"/>
      <c r="N166" s="42"/>
      <c r="O166" s="42"/>
      <c r="P166" s="42"/>
      <c r="Q166" s="18"/>
      <c r="R166" s="18"/>
      <c r="S166" s="18"/>
      <c r="T166" s="18"/>
      <c r="U166" s="18"/>
      <c r="V166" s="18"/>
      <c r="W166" s="18"/>
      <c r="X166" s="18"/>
      <c r="Y166" s="18"/>
      <c r="Z166" s="18"/>
    </row>
    <row r="167" spans="1:26" ht="15" customHeight="1" x14ac:dyDescent="0.25">
      <c r="A167" s="31"/>
      <c r="B167" s="31"/>
      <c r="C167" s="43"/>
      <c r="D167" s="43"/>
      <c r="E167" s="43"/>
      <c r="F167" s="43"/>
      <c r="G167" s="43"/>
      <c r="H167" s="43"/>
      <c r="I167" s="43"/>
      <c r="J167" s="43"/>
      <c r="K167" s="43"/>
      <c r="L167" s="43"/>
      <c r="M167" s="43"/>
      <c r="N167" s="43"/>
      <c r="O167" s="43"/>
      <c r="P167" s="42"/>
      <c r="Q167" s="18"/>
      <c r="R167" s="18"/>
      <c r="S167" s="18"/>
      <c r="T167" s="18"/>
      <c r="U167" s="18"/>
      <c r="V167" s="18"/>
      <c r="W167" s="18"/>
      <c r="X167" s="18"/>
      <c r="Y167" s="18"/>
      <c r="Z167" s="18"/>
    </row>
    <row r="168" spans="1:26" ht="15" customHeight="1" x14ac:dyDescent="0.25">
      <c r="A168" s="31"/>
      <c r="B168" s="31"/>
      <c r="C168" s="43"/>
      <c r="D168" s="43"/>
      <c r="E168" s="43"/>
      <c r="F168" s="43"/>
      <c r="G168" s="43"/>
      <c r="H168" s="43"/>
      <c r="I168" s="43"/>
      <c r="J168" s="43"/>
      <c r="K168" s="43"/>
      <c r="L168" s="43"/>
      <c r="M168" s="43"/>
      <c r="N168" s="43"/>
      <c r="O168" s="43"/>
      <c r="P168" s="42"/>
      <c r="Q168" s="18"/>
      <c r="R168" s="18"/>
      <c r="S168" s="18"/>
      <c r="T168" s="18"/>
      <c r="U168" s="18"/>
      <c r="V168" s="18"/>
      <c r="W168" s="18"/>
      <c r="X168" s="18"/>
      <c r="Y168" s="18"/>
      <c r="Z168" s="18"/>
    </row>
    <row r="169" spans="1:26" ht="15.75" customHeight="1" x14ac:dyDescent="0.25">
      <c r="A169" s="31"/>
      <c r="B169" s="31"/>
      <c r="C169" s="29"/>
      <c r="D169" s="29"/>
      <c r="E169" s="29"/>
      <c r="F169" s="29"/>
      <c r="G169" s="29"/>
      <c r="H169" s="29"/>
      <c r="I169" s="42"/>
      <c r="J169" s="42"/>
      <c r="K169" s="42"/>
      <c r="L169" s="42"/>
      <c r="M169" s="42"/>
      <c r="N169" s="42"/>
      <c r="O169" s="42"/>
      <c r="P169" s="42"/>
      <c r="Q169" s="18"/>
      <c r="R169" s="18"/>
      <c r="S169" s="18"/>
      <c r="T169" s="18"/>
      <c r="U169" s="18"/>
      <c r="V169" s="18"/>
      <c r="W169" s="18"/>
      <c r="X169" s="18"/>
      <c r="Y169" s="18"/>
      <c r="Z169" s="18"/>
    </row>
    <row r="170" spans="1:26" ht="15.75" customHeight="1" x14ac:dyDescent="0.25">
      <c r="A170" s="31"/>
      <c r="B170" s="31"/>
      <c r="C170" s="29"/>
      <c r="D170" s="29"/>
      <c r="E170" s="29"/>
      <c r="F170" s="29"/>
      <c r="G170" s="29"/>
      <c r="H170" s="29"/>
      <c r="I170" s="42"/>
      <c r="J170" s="42"/>
      <c r="K170" s="42"/>
      <c r="L170" s="42"/>
      <c r="M170" s="42"/>
      <c r="N170" s="42"/>
      <c r="O170" s="42"/>
      <c r="P170" s="42"/>
      <c r="Q170" s="18"/>
      <c r="R170" s="18"/>
      <c r="S170" s="18"/>
      <c r="T170" s="18"/>
      <c r="U170" s="18"/>
      <c r="V170" s="18"/>
      <c r="W170" s="18"/>
      <c r="X170" s="18"/>
      <c r="Y170" s="18"/>
      <c r="Z170" s="18"/>
    </row>
    <row r="171" spans="1:26" ht="15.75" customHeight="1" x14ac:dyDescent="0.25">
      <c r="A171" s="31"/>
      <c r="B171" s="31"/>
      <c r="C171" s="29"/>
      <c r="D171" s="29"/>
      <c r="E171" s="29"/>
      <c r="F171" s="29"/>
      <c r="G171" s="29"/>
      <c r="H171" s="29"/>
      <c r="I171" s="42"/>
      <c r="J171" s="42"/>
      <c r="K171" s="42"/>
      <c r="L171" s="42"/>
      <c r="M171" s="42"/>
      <c r="N171" s="42"/>
      <c r="O171" s="42"/>
      <c r="P171" s="42"/>
      <c r="Q171" s="18"/>
      <c r="R171" s="18"/>
      <c r="S171" s="18"/>
      <c r="T171" s="18"/>
      <c r="U171" s="18"/>
      <c r="V171" s="18"/>
      <c r="W171" s="18"/>
      <c r="X171" s="18"/>
      <c r="Y171" s="18"/>
      <c r="Z171" s="18"/>
    </row>
    <row r="172" spans="1:26" ht="15.75" customHeight="1" x14ac:dyDescent="0.25">
      <c r="A172" s="31"/>
      <c r="B172" s="31"/>
      <c r="C172" s="29"/>
      <c r="D172" s="29"/>
      <c r="E172" s="29"/>
      <c r="F172" s="29"/>
      <c r="G172" s="29"/>
      <c r="H172" s="29"/>
      <c r="I172" s="42"/>
      <c r="J172" s="42"/>
      <c r="K172" s="42"/>
      <c r="L172" s="42"/>
      <c r="M172" s="42"/>
      <c r="N172" s="42"/>
      <c r="O172" s="42"/>
      <c r="P172" s="42"/>
      <c r="Q172" s="18"/>
      <c r="R172" s="18"/>
      <c r="S172" s="18"/>
      <c r="T172" s="18"/>
      <c r="U172" s="18"/>
      <c r="V172" s="18"/>
      <c r="W172" s="18"/>
      <c r="X172" s="18"/>
      <c r="Y172" s="18"/>
      <c r="Z172" s="18"/>
    </row>
    <row r="173" spans="1:26" ht="15.75" customHeight="1" x14ac:dyDescent="0.25">
      <c r="A173" s="31"/>
      <c r="B173" s="31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</row>
    <row r="174" spans="1:26" ht="15" customHeight="1" x14ac:dyDescent="0.25">
      <c r="A174" s="31"/>
      <c r="B174" s="31"/>
      <c r="C174" s="44"/>
      <c r="D174" s="44"/>
      <c r="E174" s="44"/>
      <c r="F174" s="44"/>
      <c r="G174" s="44"/>
      <c r="H174" s="44"/>
      <c r="I174" s="44"/>
      <c r="J174" s="44"/>
      <c r="K174" s="44"/>
      <c r="L174" s="44"/>
      <c r="M174" s="44"/>
      <c r="N174" s="44"/>
      <c r="O174" s="44"/>
      <c r="P174" s="18"/>
    </row>
    <row r="175" spans="1:26" ht="15.75" customHeight="1" x14ac:dyDescent="0.25">
      <c r="A175" s="31"/>
      <c r="B175" s="31"/>
      <c r="C175" s="44"/>
      <c r="D175" s="44"/>
      <c r="E175" s="44"/>
      <c r="F175" s="44"/>
      <c r="G175" s="44"/>
      <c r="H175" s="44"/>
      <c r="I175" s="44"/>
      <c r="J175" s="44"/>
      <c r="K175" s="44"/>
      <c r="L175" s="44"/>
      <c r="M175" s="44"/>
      <c r="N175" s="44"/>
      <c r="O175" s="44"/>
      <c r="P175" s="18"/>
    </row>
    <row r="176" spans="1:26" ht="19.5" customHeight="1" x14ac:dyDescent="0.25">
      <c r="A176" s="31"/>
      <c r="B176" s="31"/>
      <c r="C176" s="45"/>
      <c r="D176" s="45"/>
      <c r="E176" s="45"/>
      <c r="F176" s="45"/>
      <c r="G176" s="45"/>
      <c r="H176" s="45"/>
      <c r="I176" s="45"/>
      <c r="J176" s="45"/>
      <c r="K176" s="45"/>
      <c r="L176" s="45"/>
      <c r="M176" s="45"/>
      <c r="N176" s="45"/>
      <c r="O176" s="45"/>
      <c r="P176" s="18"/>
    </row>
    <row r="177" spans="1:16" ht="15" customHeight="1" x14ac:dyDescent="0.25">
      <c r="A177" s="31"/>
      <c r="B177" s="31"/>
      <c r="C177" s="43"/>
      <c r="D177" s="43"/>
      <c r="E177" s="43"/>
      <c r="F177" s="43"/>
      <c r="G177" s="43"/>
      <c r="H177" s="43"/>
      <c r="I177" s="43"/>
      <c r="J177" s="43"/>
      <c r="K177" s="43"/>
      <c r="L177" s="43"/>
      <c r="M177" s="43"/>
      <c r="N177" s="18"/>
      <c r="O177" s="18"/>
      <c r="P177" s="18"/>
    </row>
    <row r="178" spans="1:16" ht="15.75" customHeight="1" x14ac:dyDescent="0.25">
      <c r="A178" s="31"/>
      <c r="B178" s="31"/>
      <c r="C178" s="43"/>
      <c r="D178" s="43"/>
      <c r="E178" s="43"/>
      <c r="F178" s="43"/>
      <c r="G178" s="43"/>
      <c r="H178" s="43"/>
      <c r="I178" s="43"/>
      <c r="J178" s="43"/>
      <c r="K178" s="43"/>
      <c r="L178" s="43"/>
      <c r="M178" s="43"/>
      <c r="N178" s="18"/>
      <c r="O178" s="18"/>
      <c r="P178" s="18"/>
    </row>
    <row r="179" spans="1:16" ht="15" customHeight="1" x14ac:dyDescent="0.25">
      <c r="A179" s="31"/>
      <c r="B179" s="31"/>
      <c r="C179" s="27"/>
      <c r="D179" s="27"/>
      <c r="E179" s="43"/>
      <c r="F179" s="43"/>
      <c r="G179" s="43"/>
      <c r="H179" s="43"/>
      <c r="I179" s="43"/>
      <c r="J179" s="43"/>
      <c r="K179" s="43"/>
      <c r="L179" s="43"/>
      <c r="M179" s="46"/>
      <c r="N179" s="18"/>
      <c r="O179" s="18"/>
      <c r="P179" s="18"/>
    </row>
    <row r="180" spans="1:16" ht="15" customHeight="1" x14ac:dyDescent="0.25">
      <c r="A180" s="31"/>
      <c r="B180" s="31"/>
      <c r="C180" s="46"/>
      <c r="D180" s="24"/>
      <c r="E180" s="43"/>
      <c r="F180" s="43"/>
      <c r="G180" s="43"/>
      <c r="H180" s="43"/>
      <c r="I180" s="43"/>
      <c r="J180" s="43"/>
      <c r="K180" s="43"/>
      <c r="L180" s="43"/>
      <c r="M180" s="46"/>
      <c r="N180" s="18"/>
      <c r="O180" s="18"/>
      <c r="P180" s="18"/>
    </row>
    <row r="181" spans="1:16" ht="15.75" customHeight="1" x14ac:dyDescent="0.25">
      <c r="A181" s="31"/>
      <c r="B181" s="31"/>
      <c r="C181" s="46"/>
      <c r="D181" s="24"/>
      <c r="E181" s="46"/>
      <c r="F181" s="46"/>
      <c r="G181" s="46"/>
      <c r="H181" s="46"/>
      <c r="I181" s="46"/>
      <c r="J181" s="46"/>
      <c r="K181" s="46"/>
      <c r="L181" s="46"/>
      <c r="M181" s="46"/>
      <c r="N181" s="18"/>
      <c r="O181" s="18"/>
      <c r="P181" s="18"/>
    </row>
    <row r="182" spans="1:16" ht="15" customHeight="1" x14ac:dyDescent="0.25">
      <c r="A182" s="31"/>
      <c r="B182" s="31"/>
      <c r="C182" s="43"/>
      <c r="D182" s="43"/>
      <c r="E182" s="43"/>
      <c r="F182" s="43"/>
      <c r="G182" s="43"/>
      <c r="H182" s="43"/>
      <c r="I182" s="43"/>
      <c r="J182" s="43"/>
      <c r="K182" s="43"/>
      <c r="L182" s="43"/>
      <c r="M182" s="43"/>
      <c r="N182" s="18"/>
      <c r="O182" s="18"/>
      <c r="P182" s="18"/>
    </row>
    <row r="183" spans="1:16" ht="15" customHeight="1" x14ac:dyDescent="0.25">
      <c r="A183" s="31"/>
      <c r="B183" s="31"/>
      <c r="C183" s="43"/>
      <c r="D183" s="43"/>
      <c r="E183" s="43"/>
      <c r="F183" s="43"/>
      <c r="G183" s="43"/>
      <c r="H183" s="43"/>
      <c r="I183" s="43"/>
      <c r="J183" s="43"/>
      <c r="K183" s="43"/>
      <c r="L183" s="43"/>
      <c r="M183" s="43"/>
      <c r="N183" s="18"/>
      <c r="O183" s="18"/>
      <c r="P183" s="18"/>
    </row>
    <row r="184" spans="1:16" ht="15.75" customHeight="1" x14ac:dyDescent="0.25">
      <c r="A184" s="31"/>
      <c r="B184" s="31"/>
      <c r="C184" s="27"/>
      <c r="D184" s="27"/>
      <c r="E184" s="27"/>
      <c r="F184" s="27"/>
      <c r="G184" s="27"/>
      <c r="H184" s="27"/>
      <c r="I184" s="18"/>
      <c r="J184" s="27"/>
      <c r="K184" s="27"/>
      <c r="L184" s="27"/>
      <c r="M184" s="27"/>
      <c r="N184" s="27"/>
      <c r="O184" s="27"/>
      <c r="P184" s="18"/>
    </row>
    <row r="185" spans="1:16" ht="15" customHeight="1" x14ac:dyDescent="0.25">
      <c r="A185" s="31"/>
      <c r="B185" s="31"/>
      <c r="C185" s="27"/>
      <c r="D185" s="24"/>
      <c r="E185" s="27"/>
      <c r="F185" s="27"/>
      <c r="G185" s="27"/>
      <c r="H185" s="27"/>
      <c r="I185" s="47"/>
      <c r="J185" s="47"/>
      <c r="K185" s="27"/>
      <c r="L185" s="27"/>
      <c r="M185" s="27"/>
      <c r="N185" s="27"/>
      <c r="O185" s="27"/>
      <c r="P185" s="18"/>
    </row>
    <row r="186" spans="1:16" ht="15.75" customHeight="1" x14ac:dyDescent="0.25">
      <c r="A186" s="31"/>
      <c r="B186" s="31"/>
      <c r="C186" s="27"/>
      <c r="D186" s="24"/>
      <c r="E186" s="27"/>
      <c r="F186" s="27"/>
      <c r="G186" s="27"/>
      <c r="H186" s="27"/>
      <c r="I186" s="47"/>
      <c r="J186" s="47"/>
      <c r="K186" s="27"/>
      <c r="L186" s="27"/>
      <c r="M186" s="27"/>
      <c r="N186" s="27"/>
      <c r="O186" s="27"/>
      <c r="P186" s="18"/>
    </row>
    <row r="187" spans="1:16" ht="15.75" customHeight="1" x14ac:dyDescent="0.25">
      <c r="A187" s="31"/>
      <c r="B187" s="31"/>
      <c r="C187" s="27"/>
      <c r="D187" s="24"/>
      <c r="E187" s="27"/>
      <c r="F187" s="27"/>
      <c r="G187" s="27"/>
      <c r="H187" s="27"/>
      <c r="I187" s="27"/>
      <c r="J187" s="24"/>
      <c r="K187" s="27"/>
      <c r="L187" s="27"/>
      <c r="M187" s="27"/>
      <c r="N187" s="27"/>
      <c r="O187" s="27"/>
      <c r="P187" s="18"/>
    </row>
    <row r="188" spans="1:16" ht="15.75" customHeight="1" x14ac:dyDescent="0.25">
      <c r="A188" s="31"/>
      <c r="B188" s="31"/>
      <c r="C188" s="27"/>
      <c r="D188" s="24"/>
      <c r="E188" s="24"/>
      <c r="F188" s="27"/>
      <c r="G188" s="24"/>
      <c r="H188" s="27"/>
      <c r="I188" s="27"/>
      <c r="J188" s="24"/>
      <c r="K188" s="27"/>
      <c r="L188" s="27"/>
      <c r="M188" s="27"/>
      <c r="N188" s="27"/>
      <c r="O188" s="27"/>
      <c r="P188" s="18"/>
    </row>
    <row r="189" spans="1:16" ht="15" customHeight="1" x14ac:dyDescent="0.25">
      <c r="A189" s="31"/>
      <c r="B189" s="31"/>
      <c r="C189" s="27"/>
      <c r="D189" s="24"/>
      <c r="E189" s="27"/>
      <c r="F189" s="27"/>
      <c r="G189" s="27"/>
      <c r="H189" s="27"/>
      <c r="I189" s="27"/>
      <c r="J189" s="27"/>
      <c r="K189" s="27"/>
      <c r="L189" s="27"/>
      <c r="M189" s="27"/>
      <c r="N189" s="27"/>
      <c r="O189" s="27"/>
      <c r="P189" s="18"/>
    </row>
    <row r="190" spans="1:16" ht="15.75" customHeight="1" x14ac:dyDescent="0.25">
      <c r="A190" s="31"/>
      <c r="B190" s="31"/>
      <c r="C190" s="27"/>
      <c r="D190" s="27"/>
      <c r="E190" s="27"/>
      <c r="F190" s="27"/>
      <c r="G190" s="27"/>
      <c r="H190" s="27"/>
      <c r="I190" s="27"/>
      <c r="J190" s="27"/>
      <c r="K190" s="27"/>
      <c r="L190" s="27"/>
      <c r="M190" s="27"/>
      <c r="N190" s="27"/>
      <c r="O190" s="27"/>
      <c r="P190" s="18"/>
    </row>
    <row r="191" spans="1:16" ht="15.75" customHeight="1" x14ac:dyDescent="0.25">
      <c r="A191" s="31"/>
      <c r="B191" s="31"/>
      <c r="C191" s="27"/>
      <c r="D191" s="27"/>
      <c r="E191" s="27"/>
      <c r="F191" s="27"/>
      <c r="G191" s="27"/>
      <c r="H191" s="27"/>
      <c r="I191" s="24"/>
      <c r="J191" s="24"/>
      <c r="K191" s="27"/>
      <c r="L191" s="27"/>
      <c r="M191" s="27"/>
      <c r="N191" s="27"/>
      <c r="O191" s="27"/>
      <c r="P191" s="18"/>
    </row>
    <row r="192" spans="1:16" ht="15.75" customHeight="1" x14ac:dyDescent="0.25">
      <c r="A192" s="31"/>
      <c r="B192" s="31"/>
      <c r="C192" s="24"/>
      <c r="D192" s="24"/>
      <c r="E192" s="27"/>
      <c r="F192" s="27"/>
      <c r="G192" s="27"/>
      <c r="H192" s="27"/>
      <c r="I192" s="27"/>
      <c r="J192" s="27"/>
      <c r="K192" s="18"/>
      <c r="L192" s="18"/>
      <c r="M192" s="18"/>
      <c r="N192" s="18"/>
      <c r="O192" s="27"/>
      <c r="P192" s="18"/>
    </row>
    <row r="193" spans="1:16" ht="15.75" customHeight="1" x14ac:dyDescent="0.25">
      <c r="A193" s="31"/>
      <c r="B193" s="31"/>
      <c r="C193" s="27"/>
      <c r="D193" s="27"/>
      <c r="E193" s="18"/>
      <c r="F193" s="18"/>
      <c r="G193" s="18"/>
      <c r="H193" s="18"/>
      <c r="I193" s="27"/>
      <c r="J193" s="27"/>
      <c r="K193" s="27"/>
      <c r="L193" s="27"/>
      <c r="M193" s="27"/>
      <c r="N193" s="27"/>
      <c r="O193" s="27"/>
      <c r="P193" s="18"/>
    </row>
    <row r="194" spans="1:16" ht="15.75" customHeight="1" x14ac:dyDescent="0.25">
      <c r="A194" s="31"/>
      <c r="B194" s="31"/>
      <c r="C194" s="27"/>
      <c r="D194" s="27"/>
      <c r="E194" s="18"/>
      <c r="F194" s="18"/>
      <c r="G194" s="18"/>
      <c r="H194" s="27"/>
      <c r="I194" s="27"/>
      <c r="J194" s="27"/>
      <c r="K194" s="27"/>
      <c r="L194" s="27"/>
      <c r="M194" s="27"/>
      <c r="N194" s="27"/>
      <c r="O194" s="27"/>
      <c r="P194" s="18"/>
    </row>
    <row r="195" spans="1:16" ht="15.75" customHeight="1" x14ac:dyDescent="0.25">
      <c r="A195" s="31"/>
      <c r="B195" s="31"/>
      <c r="C195" s="27"/>
      <c r="D195" s="27"/>
      <c r="E195" s="27"/>
      <c r="F195" s="29"/>
      <c r="G195" s="29"/>
      <c r="H195" s="29"/>
      <c r="I195" s="29"/>
      <c r="J195" s="27"/>
      <c r="K195" s="27"/>
      <c r="L195" s="25"/>
      <c r="M195" s="18"/>
      <c r="N195" s="30"/>
      <c r="O195" s="30"/>
      <c r="P195" s="18"/>
    </row>
    <row r="196" spans="1:16" ht="15.75" customHeight="1" x14ac:dyDescent="0.25">
      <c r="A196" s="31"/>
      <c r="B196" s="31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30"/>
      <c r="O196" s="30"/>
      <c r="P196" s="18"/>
    </row>
    <row r="197" spans="1:16" ht="15.75" customHeight="1" x14ac:dyDescent="0.25">
      <c r="A197" s="31"/>
      <c r="B197" s="31"/>
    </row>
    <row r="198" spans="1:16" ht="15.75" customHeight="1" x14ac:dyDescent="0.25">
      <c r="A198" s="31"/>
      <c r="B198" s="31"/>
    </row>
    <row r="199" spans="1:16" ht="15.75" customHeight="1" x14ac:dyDescent="0.25">
      <c r="A199" s="31"/>
      <c r="B199" s="31"/>
    </row>
    <row r="200" spans="1:16" ht="15.75" customHeight="1" x14ac:dyDescent="0.25">
      <c r="A200" s="31"/>
      <c r="B200" s="31"/>
    </row>
    <row r="201" spans="1:16" ht="15.75" customHeight="1" x14ac:dyDescent="0.25">
      <c r="A201" s="31"/>
      <c r="B201" s="31"/>
    </row>
    <row r="202" spans="1:16" ht="15.75" customHeight="1" x14ac:dyDescent="0.25">
      <c r="A202" s="31"/>
      <c r="B202" s="31"/>
    </row>
    <row r="203" spans="1:16" ht="15.75" customHeight="1" x14ac:dyDescent="0.25">
      <c r="A203" s="31"/>
      <c r="B203" s="31"/>
    </row>
    <row r="204" spans="1:16" ht="15.75" customHeight="1" x14ac:dyDescent="0.25">
      <c r="A204" s="31"/>
      <c r="B204" s="31"/>
    </row>
    <row r="205" spans="1:16" ht="15.75" customHeight="1" x14ac:dyDescent="0.25">
      <c r="A205" s="31"/>
      <c r="B205" s="31"/>
    </row>
    <row r="206" spans="1:16" ht="15.75" customHeight="1" x14ac:dyDescent="0.25">
      <c r="A206" s="31"/>
      <c r="B206" s="31"/>
    </row>
    <row r="207" spans="1:16" ht="15.75" customHeight="1" x14ac:dyDescent="0.25">
      <c r="A207" s="31"/>
      <c r="B207" s="31"/>
    </row>
    <row r="208" spans="1:16" ht="15.75" customHeight="1" x14ac:dyDescent="0.25">
      <c r="A208" s="31"/>
      <c r="B208" s="31"/>
    </row>
    <row r="209" spans="1:2" ht="15.75" customHeight="1" x14ac:dyDescent="0.25">
      <c r="A209" s="31"/>
      <c r="B209" s="31"/>
    </row>
    <row r="210" spans="1:2" ht="15.75" customHeight="1" x14ac:dyDescent="0.25">
      <c r="A210" s="31"/>
      <c r="B210" s="31"/>
    </row>
    <row r="211" spans="1:2" ht="15.75" customHeight="1" x14ac:dyDescent="0.25">
      <c r="A211" s="31"/>
      <c r="B211" s="31"/>
    </row>
    <row r="212" spans="1:2" ht="15.75" customHeight="1" x14ac:dyDescent="0.25">
      <c r="A212" s="31"/>
      <c r="B212" s="31"/>
    </row>
    <row r="213" spans="1:2" ht="15.75" customHeight="1" x14ac:dyDescent="0.25">
      <c r="A213" s="31"/>
      <c r="B213" s="31"/>
    </row>
    <row r="214" spans="1:2" ht="15.75" customHeight="1" x14ac:dyDescent="0.25">
      <c r="A214" s="31"/>
      <c r="B214" s="31"/>
    </row>
    <row r="215" spans="1:2" ht="15.75" customHeight="1" x14ac:dyDescent="0.25">
      <c r="A215" s="31"/>
      <c r="B215" s="31"/>
    </row>
    <row r="216" spans="1:2" ht="15.75" customHeight="1" x14ac:dyDescent="0.25">
      <c r="A216" s="31"/>
      <c r="B216" s="31"/>
    </row>
    <row r="217" spans="1:2" ht="15.75" customHeight="1" x14ac:dyDescent="0.25">
      <c r="A217" s="31"/>
      <c r="B217" s="31"/>
    </row>
    <row r="218" spans="1:2" ht="15.75" customHeight="1" x14ac:dyDescent="0.25">
      <c r="A218" s="31"/>
      <c r="B218" s="31"/>
    </row>
    <row r="219" spans="1:2" ht="15.75" customHeight="1" x14ac:dyDescent="0.25">
      <c r="A219" s="31"/>
      <c r="B219" s="31"/>
    </row>
    <row r="220" spans="1:2" ht="15.75" customHeight="1" x14ac:dyDescent="0.25">
      <c r="A220" s="31"/>
      <c r="B220" s="31"/>
    </row>
    <row r="221" spans="1:2" ht="15.75" customHeight="1" x14ac:dyDescent="0.25">
      <c r="A221" s="31"/>
      <c r="B221" s="31"/>
    </row>
    <row r="222" spans="1:2" ht="15.75" customHeight="1" x14ac:dyDescent="0.25">
      <c r="A222" s="31"/>
      <c r="B222" s="31"/>
    </row>
    <row r="223" spans="1:2" ht="15.75" customHeight="1" x14ac:dyDescent="0.25">
      <c r="A223" s="31"/>
      <c r="B223" s="31"/>
    </row>
    <row r="224" spans="1:2" ht="15.75" customHeight="1" x14ac:dyDescent="0.25">
      <c r="A224" s="31"/>
      <c r="B224" s="31"/>
    </row>
    <row r="225" spans="1:2" ht="15.75" customHeight="1" x14ac:dyDescent="0.25">
      <c r="A225" s="31"/>
      <c r="B225" s="31"/>
    </row>
    <row r="226" spans="1:2" ht="15.75" customHeight="1" x14ac:dyDescent="0.25">
      <c r="A226" s="31"/>
      <c r="B226" s="31"/>
    </row>
    <row r="227" spans="1:2" ht="15.75" customHeight="1" x14ac:dyDescent="0.25">
      <c r="A227" s="31"/>
      <c r="B227" s="31"/>
    </row>
    <row r="228" spans="1:2" ht="15.75" customHeight="1" x14ac:dyDescent="0.25">
      <c r="A228" s="31"/>
      <c r="B228" s="31"/>
    </row>
    <row r="229" spans="1:2" ht="15.75" customHeight="1" x14ac:dyDescent="0.25">
      <c r="A229" s="31"/>
      <c r="B229" s="31"/>
    </row>
    <row r="230" spans="1:2" ht="15.75" customHeight="1" x14ac:dyDescent="0.25">
      <c r="A230" s="31"/>
      <c r="B230" s="31"/>
    </row>
    <row r="231" spans="1:2" ht="15.75" customHeight="1" x14ac:dyDescent="0.25">
      <c r="A231" s="31"/>
      <c r="B231" s="31"/>
    </row>
    <row r="232" spans="1:2" ht="15.75" customHeight="1" x14ac:dyDescent="0.25">
      <c r="A232" s="31"/>
      <c r="B232" s="31"/>
    </row>
    <row r="233" spans="1:2" ht="15.75" customHeight="1" x14ac:dyDescent="0.25">
      <c r="A233" s="31"/>
      <c r="B233" s="31"/>
    </row>
    <row r="234" spans="1:2" ht="15.75" customHeight="1" x14ac:dyDescent="0.25">
      <c r="A234" s="31"/>
      <c r="B234" s="31"/>
    </row>
    <row r="235" spans="1:2" ht="15.75" customHeight="1" x14ac:dyDescent="0.25">
      <c r="A235" s="31"/>
      <c r="B235" s="31"/>
    </row>
    <row r="236" spans="1:2" ht="15.75" customHeight="1" x14ac:dyDescent="0.25">
      <c r="A236" s="31"/>
      <c r="B236" s="31"/>
    </row>
    <row r="237" spans="1:2" ht="15.75" customHeight="1" x14ac:dyDescent="0.25">
      <c r="A237" s="31"/>
      <c r="B237" s="31"/>
    </row>
    <row r="238" spans="1:2" ht="15.75" customHeight="1" x14ac:dyDescent="0.25">
      <c r="A238" s="31"/>
      <c r="B238" s="31"/>
    </row>
    <row r="239" spans="1:2" ht="15.75" customHeight="1" x14ac:dyDescent="0.25">
      <c r="A239" s="31"/>
      <c r="B239" s="31"/>
    </row>
    <row r="240" spans="1:2" ht="15.75" customHeight="1" x14ac:dyDescent="0.25">
      <c r="A240" s="31"/>
      <c r="B240" s="31"/>
    </row>
    <row r="241" spans="1:2" ht="15.75" customHeight="1" x14ac:dyDescent="0.25">
      <c r="A241" s="31"/>
      <c r="B241" s="31"/>
    </row>
    <row r="242" spans="1:2" ht="15.75" customHeight="1" x14ac:dyDescent="0.25">
      <c r="A242" s="31"/>
      <c r="B242" s="31"/>
    </row>
    <row r="243" spans="1:2" ht="15.75" customHeight="1" x14ac:dyDescent="0.25">
      <c r="A243" s="31"/>
      <c r="B243" s="31"/>
    </row>
    <row r="244" spans="1:2" ht="15.75" customHeight="1" x14ac:dyDescent="0.25">
      <c r="A244" s="31"/>
      <c r="B244" s="31"/>
    </row>
    <row r="245" spans="1:2" ht="15.75" customHeight="1" x14ac:dyDescent="0.25">
      <c r="A245" s="31"/>
      <c r="B245" s="31"/>
    </row>
    <row r="246" spans="1:2" ht="15.75" customHeight="1" x14ac:dyDescent="0.25">
      <c r="A246" s="31"/>
      <c r="B246" s="31"/>
    </row>
    <row r="247" spans="1:2" ht="15.75" customHeight="1" x14ac:dyDescent="0.25">
      <c r="A247" s="31"/>
      <c r="B247" s="31"/>
    </row>
    <row r="248" spans="1:2" ht="15.75" customHeight="1" x14ac:dyDescent="0.25">
      <c r="A248" s="31"/>
      <c r="B248" s="31"/>
    </row>
    <row r="249" spans="1:2" ht="15.75" customHeight="1" x14ac:dyDescent="0.25">
      <c r="A249" s="31"/>
      <c r="B249" s="31"/>
    </row>
    <row r="250" spans="1:2" ht="15.75" customHeight="1" x14ac:dyDescent="0.25">
      <c r="A250" s="31"/>
      <c r="B250" s="31"/>
    </row>
    <row r="251" spans="1:2" ht="15.75" customHeight="1" x14ac:dyDescent="0.25">
      <c r="A251" s="31"/>
      <c r="B251" s="31"/>
    </row>
    <row r="252" spans="1:2" ht="15.75" customHeight="1" x14ac:dyDescent="0.25">
      <c r="A252" s="31"/>
      <c r="B252" s="31"/>
    </row>
    <row r="253" spans="1:2" ht="15.75" customHeight="1" x14ac:dyDescent="0.25">
      <c r="A253" s="31"/>
      <c r="B253" s="31"/>
    </row>
    <row r="254" spans="1:2" ht="15.75" customHeight="1" x14ac:dyDescent="0.25">
      <c r="A254" s="31"/>
      <c r="B254" s="31"/>
    </row>
    <row r="255" spans="1:2" ht="15.75" customHeight="1" x14ac:dyDescent="0.25">
      <c r="A255" s="31"/>
      <c r="B255" s="31"/>
    </row>
    <row r="256" spans="1:2" ht="15.75" customHeight="1" x14ac:dyDescent="0.25">
      <c r="A256" s="31"/>
      <c r="B256" s="31"/>
    </row>
    <row r="257" spans="1:2" ht="15.75" customHeight="1" x14ac:dyDescent="0.25">
      <c r="A257" s="31"/>
      <c r="B257" s="31"/>
    </row>
    <row r="258" spans="1:2" ht="15.75" customHeight="1" x14ac:dyDescent="0.25">
      <c r="A258" s="31"/>
      <c r="B258" s="31"/>
    </row>
    <row r="259" spans="1:2" ht="15.75" customHeight="1" x14ac:dyDescent="0.25">
      <c r="A259" s="31"/>
      <c r="B259" s="31"/>
    </row>
    <row r="260" spans="1:2" ht="15.75" customHeight="1" x14ac:dyDescent="0.25">
      <c r="A260" s="31"/>
      <c r="B260" s="31"/>
    </row>
    <row r="261" spans="1:2" ht="15.75" customHeight="1" x14ac:dyDescent="0.25">
      <c r="A261" s="31"/>
      <c r="B261" s="31"/>
    </row>
    <row r="262" spans="1:2" ht="15.75" customHeight="1" x14ac:dyDescent="0.25">
      <c r="A262" s="31"/>
      <c r="B262" s="31"/>
    </row>
    <row r="263" spans="1:2" ht="15.75" customHeight="1" x14ac:dyDescent="0.25">
      <c r="A263" s="31"/>
      <c r="B263" s="31"/>
    </row>
    <row r="264" spans="1:2" ht="15.75" customHeight="1" x14ac:dyDescent="0.25">
      <c r="A264" s="31"/>
      <c r="B264" s="31"/>
    </row>
    <row r="265" spans="1:2" ht="15.75" customHeight="1" x14ac:dyDescent="0.25">
      <c r="A265" s="31"/>
      <c r="B265" s="31"/>
    </row>
    <row r="266" spans="1:2" ht="15.75" customHeight="1" x14ac:dyDescent="0.25">
      <c r="A266" s="31"/>
      <c r="B266" s="31"/>
    </row>
    <row r="267" spans="1:2" ht="15.75" customHeight="1" x14ac:dyDescent="0.25">
      <c r="A267" s="31"/>
      <c r="B267" s="31"/>
    </row>
    <row r="268" spans="1:2" ht="15.75" customHeight="1" x14ac:dyDescent="0.25">
      <c r="A268" s="31"/>
      <c r="B268" s="31"/>
    </row>
    <row r="269" spans="1:2" ht="15.75" customHeight="1" x14ac:dyDescent="0.25">
      <c r="A269" s="31"/>
      <c r="B269" s="31"/>
    </row>
    <row r="270" spans="1:2" ht="15.75" customHeight="1" x14ac:dyDescent="0.25">
      <c r="A270" s="31"/>
      <c r="B270" s="31"/>
    </row>
    <row r="271" spans="1:2" ht="15.75" customHeight="1" x14ac:dyDescent="0.25">
      <c r="A271" s="31"/>
      <c r="B271" s="31"/>
    </row>
    <row r="272" spans="1:2" ht="15.75" customHeight="1" x14ac:dyDescent="0.25">
      <c r="A272" s="31"/>
      <c r="B272" s="31"/>
    </row>
    <row r="273" spans="1:2" ht="15.75" customHeight="1" x14ac:dyDescent="0.25">
      <c r="A273" s="31"/>
      <c r="B273" s="31"/>
    </row>
    <row r="274" spans="1:2" ht="15.75" customHeight="1" x14ac:dyDescent="0.25">
      <c r="A274" s="31"/>
      <c r="B274" s="31"/>
    </row>
    <row r="275" spans="1:2" ht="15.75" customHeight="1" x14ac:dyDescent="0.25">
      <c r="A275" s="31"/>
      <c r="B275" s="31"/>
    </row>
    <row r="276" spans="1:2" ht="15.75" customHeight="1" x14ac:dyDescent="0.25">
      <c r="A276" s="31"/>
      <c r="B276" s="31"/>
    </row>
    <row r="277" spans="1:2" ht="15.75" customHeight="1" x14ac:dyDescent="0.25">
      <c r="A277" s="31"/>
      <c r="B277" s="31"/>
    </row>
    <row r="278" spans="1:2" ht="15.75" customHeight="1" x14ac:dyDescent="0.25">
      <c r="A278" s="31"/>
      <c r="B278" s="31"/>
    </row>
    <row r="279" spans="1:2" ht="15.75" customHeight="1" x14ac:dyDescent="0.25">
      <c r="A279" s="31"/>
      <c r="B279" s="31"/>
    </row>
    <row r="280" spans="1:2" ht="15.75" customHeight="1" x14ac:dyDescent="0.25">
      <c r="A280" s="31"/>
      <c r="B280" s="31"/>
    </row>
    <row r="281" spans="1:2" ht="15.75" customHeight="1" x14ac:dyDescent="0.25">
      <c r="A281" s="31"/>
      <c r="B281" s="31"/>
    </row>
    <row r="282" spans="1:2" ht="15.75" customHeight="1" x14ac:dyDescent="0.25">
      <c r="A282" s="31"/>
      <c r="B282" s="31"/>
    </row>
    <row r="283" spans="1:2" ht="15.75" customHeight="1" x14ac:dyDescent="0.25">
      <c r="A283" s="31"/>
      <c r="B283" s="31"/>
    </row>
    <row r="284" spans="1:2" ht="15.75" customHeight="1" x14ac:dyDescent="0.25">
      <c r="A284" s="31"/>
      <c r="B284" s="31"/>
    </row>
    <row r="285" spans="1:2" ht="15.75" customHeight="1" x14ac:dyDescent="0.25">
      <c r="A285" s="31"/>
      <c r="B285" s="31"/>
    </row>
    <row r="286" spans="1:2" ht="15.75" customHeight="1" x14ac:dyDescent="0.25">
      <c r="A286" s="31"/>
      <c r="B286" s="31"/>
    </row>
    <row r="287" spans="1:2" ht="15.75" customHeight="1" x14ac:dyDescent="0.25">
      <c r="A287" s="31"/>
      <c r="B287" s="31"/>
    </row>
    <row r="288" spans="1:2" ht="15.75" customHeight="1" x14ac:dyDescent="0.25">
      <c r="A288" s="31"/>
      <c r="B288" s="31"/>
    </row>
    <row r="289" spans="1:2" ht="15.75" customHeight="1" x14ac:dyDescent="0.25">
      <c r="A289" s="31"/>
      <c r="B289" s="31"/>
    </row>
    <row r="290" spans="1:2" ht="15.75" customHeight="1" x14ac:dyDescent="0.25">
      <c r="A290" s="31"/>
      <c r="B290" s="31"/>
    </row>
    <row r="291" spans="1:2" ht="15.75" customHeight="1" x14ac:dyDescent="0.25">
      <c r="A291" s="31"/>
      <c r="B291" s="31"/>
    </row>
    <row r="292" spans="1:2" ht="15.75" customHeight="1" x14ac:dyDescent="0.25">
      <c r="A292" s="31"/>
      <c r="B292" s="31"/>
    </row>
    <row r="293" spans="1:2" ht="15.75" customHeight="1" x14ac:dyDescent="0.25">
      <c r="A293" s="31"/>
      <c r="B293" s="31"/>
    </row>
    <row r="294" spans="1:2" ht="15.75" customHeight="1" x14ac:dyDescent="0.25">
      <c r="A294" s="31"/>
      <c r="B294" s="31"/>
    </row>
    <row r="295" spans="1:2" ht="15.75" customHeight="1" x14ac:dyDescent="0.25">
      <c r="A295" s="31"/>
      <c r="B295" s="31"/>
    </row>
    <row r="296" spans="1:2" ht="15.75" customHeight="1" x14ac:dyDescent="0.25">
      <c r="A296" s="31"/>
      <c r="B296" s="31"/>
    </row>
    <row r="297" spans="1:2" ht="15.75" customHeight="1" x14ac:dyDescent="0.25">
      <c r="A297" s="31"/>
      <c r="B297" s="31"/>
    </row>
    <row r="298" spans="1:2" ht="15.75" customHeight="1" x14ac:dyDescent="0.25">
      <c r="A298" s="31"/>
      <c r="B298" s="31"/>
    </row>
    <row r="299" spans="1:2" ht="15.75" customHeight="1" x14ac:dyDescent="0.25">
      <c r="A299" s="31"/>
      <c r="B299" s="31"/>
    </row>
    <row r="300" spans="1:2" ht="15.75" customHeight="1" x14ac:dyDescent="0.25">
      <c r="A300" s="31"/>
      <c r="B300" s="31"/>
    </row>
    <row r="301" spans="1:2" ht="15.75" customHeight="1" x14ac:dyDescent="0.25">
      <c r="A301" s="31"/>
      <c r="B301" s="31"/>
    </row>
    <row r="302" spans="1:2" ht="15.75" customHeight="1" x14ac:dyDescent="0.25">
      <c r="A302" s="31"/>
      <c r="B302" s="31"/>
    </row>
    <row r="303" spans="1:2" ht="15.75" customHeight="1" x14ac:dyDescent="0.25">
      <c r="A303" s="31"/>
      <c r="B303" s="31"/>
    </row>
    <row r="304" spans="1:2" ht="15.75" customHeight="1" x14ac:dyDescent="0.25">
      <c r="A304" s="31"/>
      <c r="B304" s="31"/>
    </row>
    <row r="305" spans="1:2" ht="15.75" customHeight="1" x14ac:dyDescent="0.25">
      <c r="A305" s="31"/>
      <c r="B305" s="31"/>
    </row>
    <row r="306" spans="1:2" ht="15.75" customHeight="1" x14ac:dyDescent="0.25">
      <c r="A306" s="31"/>
      <c r="B306" s="31"/>
    </row>
    <row r="307" spans="1:2" ht="15.75" customHeight="1" x14ac:dyDescent="0.25">
      <c r="A307" s="31"/>
      <c r="B307" s="31"/>
    </row>
    <row r="308" spans="1:2" ht="15.75" customHeight="1" x14ac:dyDescent="0.25">
      <c r="A308" s="31"/>
      <c r="B308" s="31"/>
    </row>
    <row r="309" spans="1:2" ht="15.75" customHeight="1" x14ac:dyDescent="0.25">
      <c r="A309" s="31"/>
      <c r="B309" s="31"/>
    </row>
    <row r="310" spans="1:2" ht="15.75" customHeight="1" x14ac:dyDescent="0.25">
      <c r="A310" s="31"/>
      <c r="B310" s="31"/>
    </row>
    <row r="311" spans="1:2" ht="15.75" customHeight="1" x14ac:dyDescent="0.25">
      <c r="A311" s="31"/>
      <c r="B311" s="31"/>
    </row>
    <row r="312" spans="1:2" ht="15.75" customHeight="1" x14ac:dyDescent="0.25">
      <c r="A312" s="31"/>
      <c r="B312" s="31"/>
    </row>
    <row r="313" spans="1:2" ht="15.75" customHeight="1" x14ac:dyDescent="0.25">
      <c r="A313" s="31"/>
      <c r="B313" s="31"/>
    </row>
    <row r="314" spans="1:2" ht="15.75" customHeight="1" x14ac:dyDescent="0.25">
      <c r="A314" s="31"/>
      <c r="B314" s="31"/>
    </row>
    <row r="315" spans="1:2" ht="15.75" customHeight="1" x14ac:dyDescent="0.25">
      <c r="A315" s="31"/>
      <c r="B315" s="31"/>
    </row>
    <row r="316" spans="1:2" ht="15.75" customHeight="1" x14ac:dyDescent="0.25">
      <c r="A316" s="31"/>
      <c r="B316" s="31"/>
    </row>
    <row r="317" spans="1:2" ht="15.75" customHeight="1" x14ac:dyDescent="0.25">
      <c r="A317" s="31"/>
      <c r="B317" s="31"/>
    </row>
    <row r="318" spans="1:2" ht="15.75" customHeight="1" x14ac:dyDescent="0.25">
      <c r="A318" s="31"/>
      <c r="B318" s="31"/>
    </row>
    <row r="319" spans="1:2" ht="15.75" customHeight="1" x14ac:dyDescent="0.25">
      <c r="A319" s="31"/>
      <c r="B319" s="31"/>
    </row>
    <row r="320" spans="1:2" ht="15.75" customHeight="1" x14ac:dyDescent="0.25">
      <c r="A320" s="31"/>
      <c r="B320" s="31"/>
    </row>
    <row r="321" spans="1:2" ht="15.75" customHeight="1" x14ac:dyDescent="0.25">
      <c r="A321" s="31"/>
      <c r="B321" s="31"/>
    </row>
    <row r="322" spans="1:2" ht="15.75" customHeight="1" x14ac:dyDescent="0.25">
      <c r="A322" s="31"/>
      <c r="B322" s="31"/>
    </row>
    <row r="323" spans="1:2" ht="15.75" customHeight="1" x14ac:dyDescent="0.25">
      <c r="A323" s="31"/>
      <c r="B323" s="31"/>
    </row>
    <row r="324" spans="1:2" ht="15.75" customHeight="1" x14ac:dyDescent="0.25">
      <c r="A324" s="31"/>
      <c r="B324" s="31"/>
    </row>
    <row r="325" spans="1:2" ht="15.75" customHeight="1" x14ac:dyDescent="0.25">
      <c r="A325" s="31"/>
      <c r="B325" s="31"/>
    </row>
    <row r="326" spans="1:2" ht="15.75" customHeight="1" x14ac:dyDescent="0.25">
      <c r="A326" s="31"/>
      <c r="B326" s="31"/>
    </row>
    <row r="327" spans="1:2" ht="15.75" customHeight="1" x14ac:dyDescent="0.25">
      <c r="A327" s="31"/>
      <c r="B327" s="31"/>
    </row>
    <row r="328" spans="1:2" ht="15.75" customHeight="1" x14ac:dyDescent="0.25">
      <c r="A328" s="31"/>
      <c r="B328" s="31"/>
    </row>
    <row r="329" spans="1:2" ht="15.75" customHeight="1" x14ac:dyDescent="0.25">
      <c r="A329" s="31"/>
      <c r="B329" s="31"/>
    </row>
    <row r="330" spans="1:2" ht="15.75" customHeight="1" x14ac:dyDescent="0.25">
      <c r="A330" s="31"/>
      <c r="B330" s="31"/>
    </row>
    <row r="331" spans="1:2" ht="15.75" customHeight="1" x14ac:dyDescent="0.25">
      <c r="A331" s="31"/>
      <c r="B331" s="31"/>
    </row>
    <row r="332" spans="1:2" ht="15.75" customHeight="1" x14ac:dyDescent="0.25">
      <c r="A332" s="31"/>
      <c r="B332" s="31"/>
    </row>
    <row r="333" spans="1:2" ht="15.75" customHeight="1" x14ac:dyDescent="0.25">
      <c r="A333" s="31"/>
      <c r="B333" s="31"/>
    </row>
    <row r="334" spans="1:2" ht="15.75" customHeight="1" x14ac:dyDescent="0.25">
      <c r="A334" s="31"/>
      <c r="B334" s="31"/>
    </row>
    <row r="335" spans="1:2" ht="15.75" customHeight="1" x14ac:dyDescent="0.25">
      <c r="A335" s="31"/>
      <c r="B335" s="31"/>
    </row>
    <row r="336" spans="1:2" ht="15.75" customHeight="1" x14ac:dyDescent="0.25">
      <c r="A336" s="31"/>
      <c r="B336" s="31"/>
    </row>
    <row r="337" spans="1:2" ht="15.75" customHeight="1" x14ac:dyDescent="0.25">
      <c r="A337" s="31"/>
      <c r="B337" s="31"/>
    </row>
    <row r="338" spans="1:2" ht="15.75" customHeight="1" x14ac:dyDescent="0.25">
      <c r="A338" s="31"/>
      <c r="B338" s="31"/>
    </row>
    <row r="339" spans="1:2" ht="15.75" customHeight="1" x14ac:dyDescent="0.25">
      <c r="A339" s="31"/>
      <c r="B339" s="31"/>
    </row>
    <row r="340" spans="1:2" ht="15.75" customHeight="1" x14ac:dyDescent="0.25">
      <c r="A340" s="31"/>
      <c r="B340" s="31"/>
    </row>
    <row r="341" spans="1:2" ht="15.75" customHeight="1" x14ac:dyDescent="0.25">
      <c r="A341" s="31"/>
      <c r="B341" s="31"/>
    </row>
    <row r="342" spans="1:2" ht="15.75" customHeight="1" x14ac:dyDescent="0.25">
      <c r="A342" s="31"/>
      <c r="B342" s="31"/>
    </row>
    <row r="343" spans="1:2" ht="15.75" customHeight="1" x14ac:dyDescent="0.25">
      <c r="A343" s="31"/>
      <c r="B343" s="31"/>
    </row>
    <row r="344" spans="1:2" ht="15.75" customHeight="1" x14ac:dyDescent="0.25">
      <c r="A344" s="31"/>
      <c r="B344" s="31"/>
    </row>
    <row r="345" spans="1:2" ht="15.75" customHeight="1" x14ac:dyDescent="0.25">
      <c r="A345" s="31"/>
      <c r="B345" s="31"/>
    </row>
    <row r="346" spans="1:2" ht="15.75" customHeight="1" x14ac:dyDescent="0.25">
      <c r="A346" s="31"/>
      <c r="B346" s="31"/>
    </row>
    <row r="347" spans="1:2" ht="15.75" customHeight="1" x14ac:dyDescent="0.25">
      <c r="A347" s="31"/>
      <c r="B347" s="31"/>
    </row>
    <row r="348" spans="1:2" ht="15.75" customHeight="1" x14ac:dyDescent="0.25">
      <c r="A348" s="31"/>
      <c r="B348" s="31"/>
    </row>
    <row r="349" spans="1:2" ht="15.75" customHeight="1" x14ac:dyDescent="0.25">
      <c r="A349" s="31"/>
      <c r="B349" s="31"/>
    </row>
    <row r="350" spans="1:2" ht="15.75" customHeight="1" x14ac:dyDescent="0.25">
      <c r="A350" s="31"/>
      <c r="B350" s="31"/>
    </row>
    <row r="351" spans="1:2" ht="15.75" customHeight="1" x14ac:dyDescent="0.25">
      <c r="A351" s="31"/>
      <c r="B351" s="31"/>
    </row>
    <row r="352" spans="1:2" ht="15.75" customHeight="1" x14ac:dyDescent="0.25">
      <c r="A352" s="31"/>
      <c r="B352" s="31"/>
    </row>
    <row r="353" spans="1:2" ht="15.75" customHeight="1" x14ac:dyDescent="0.25">
      <c r="A353" s="31"/>
      <c r="B353" s="31"/>
    </row>
    <row r="354" spans="1:2" ht="15.75" customHeight="1" x14ac:dyDescent="0.25">
      <c r="A354" s="31"/>
      <c r="B354" s="31"/>
    </row>
    <row r="355" spans="1:2" ht="15.75" customHeight="1" x14ac:dyDescent="0.25">
      <c r="A355" s="31"/>
      <c r="B355" s="31"/>
    </row>
    <row r="356" spans="1:2" ht="15.75" customHeight="1" x14ac:dyDescent="0.25">
      <c r="A356" s="31"/>
      <c r="B356" s="31"/>
    </row>
    <row r="357" spans="1:2" ht="15.75" customHeight="1" x14ac:dyDescent="0.25">
      <c r="A357" s="31"/>
      <c r="B357" s="31"/>
    </row>
    <row r="358" spans="1:2" ht="15.75" customHeight="1" x14ac:dyDescent="0.25">
      <c r="A358" s="31"/>
      <c r="B358" s="31"/>
    </row>
    <row r="359" spans="1:2" ht="15.75" customHeight="1" x14ac:dyDescent="0.25">
      <c r="A359" s="31"/>
      <c r="B359" s="31"/>
    </row>
    <row r="360" spans="1:2" ht="15.75" customHeight="1" x14ac:dyDescent="0.25">
      <c r="A360" s="31"/>
      <c r="B360" s="31"/>
    </row>
    <row r="361" spans="1:2" ht="15.75" customHeight="1" x14ac:dyDescent="0.25">
      <c r="A361" s="31"/>
      <c r="B361" s="31"/>
    </row>
    <row r="362" spans="1:2" ht="15.75" customHeight="1" x14ac:dyDescent="0.25">
      <c r="A362" s="31"/>
      <c r="B362" s="31"/>
    </row>
    <row r="363" spans="1:2" ht="15.75" customHeight="1" x14ac:dyDescent="0.25">
      <c r="A363" s="31"/>
      <c r="B363" s="31"/>
    </row>
    <row r="364" spans="1:2" ht="15.75" customHeight="1" x14ac:dyDescent="0.25">
      <c r="A364" s="31"/>
      <c r="B364" s="31"/>
    </row>
    <row r="365" spans="1:2" ht="15.75" customHeight="1" x14ac:dyDescent="0.25">
      <c r="A365" s="31"/>
      <c r="B365" s="31"/>
    </row>
    <row r="366" spans="1:2" ht="15.75" customHeight="1" x14ac:dyDescent="0.25">
      <c r="A366" s="31"/>
      <c r="B366" s="31"/>
    </row>
    <row r="367" spans="1:2" ht="15.75" customHeight="1" x14ac:dyDescent="0.25">
      <c r="A367" s="31"/>
      <c r="B367" s="31"/>
    </row>
    <row r="368" spans="1:2" ht="15.75" customHeight="1" x14ac:dyDescent="0.25">
      <c r="A368" s="31"/>
      <c r="B368" s="31"/>
    </row>
    <row r="369" spans="1:2" ht="15.75" customHeight="1" x14ac:dyDescent="0.25">
      <c r="A369" s="31"/>
      <c r="B369" s="31"/>
    </row>
    <row r="370" spans="1:2" ht="15.75" customHeight="1" x14ac:dyDescent="0.25">
      <c r="A370" s="31"/>
      <c r="B370" s="31"/>
    </row>
    <row r="371" spans="1:2" ht="15.75" customHeight="1" x14ac:dyDescent="0.25">
      <c r="A371" s="31"/>
      <c r="B371" s="31"/>
    </row>
    <row r="372" spans="1:2" ht="15.75" customHeight="1" x14ac:dyDescent="0.25">
      <c r="A372" s="31"/>
      <c r="B372" s="31"/>
    </row>
    <row r="373" spans="1:2" ht="15.75" customHeight="1" x14ac:dyDescent="0.25">
      <c r="A373" s="31"/>
      <c r="B373" s="31"/>
    </row>
    <row r="374" spans="1:2" ht="15.75" customHeight="1" x14ac:dyDescent="0.25">
      <c r="A374" s="31"/>
      <c r="B374" s="31"/>
    </row>
    <row r="375" spans="1:2" ht="15.75" customHeight="1" x14ac:dyDescent="0.25">
      <c r="A375" s="31"/>
      <c r="B375" s="31"/>
    </row>
    <row r="376" spans="1:2" ht="15.75" customHeight="1" x14ac:dyDescent="0.25">
      <c r="A376" s="31"/>
      <c r="B376" s="31"/>
    </row>
    <row r="377" spans="1:2" ht="15.75" customHeight="1" x14ac:dyDescent="0.25">
      <c r="A377" s="31"/>
      <c r="B377" s="31"/>
    </row>
    <row r="378" spans="1:2" ht="15.75" customHeight="1" x14ac:dyDescent="0.25">
      <c r="A378" s="31"/>
      <c r="B378" s="31"/>
    </row>
    <row r="379" spans="1:2" ht="15.75" customHeight="1" x14ac:dyDescent="0.25">
      <c r="A379" s="31"/>
      <c r="B379" s="31"/>
    </row>
    <row r="380" spans="1:2" ht="15.75" customHeight="1" x14ac:dyDescent="0.25">
      <c r="A380" s="31"/>
      <c r="B380" s="31"/>
    </row>
    <row r="381" spans="1:2" ht="15.75" customHeight="1" x14ac:dyDescent="0.25">
      <c r="A381" s="31"/>
      <c r="B381" s="31"/>
    </row>
    <row r="382" spans="1:2" ht="15.75" customHeight="1" x14ac:dyDescent="0.25">
      <c r="A382" s="31"/>
      <c r="B382" s="31"/>
    </row>
    <row r="383" spans="1:2" ht="15.75" customHeight="1" x14ac:dyDescent="0.25">
      <c r="A383" s="31"/>
      <c r="B383" s="31"/>
    </row>
    <row r="384" spans="1:2" ht="15.75" customHeight="1" x14ac:dyDescent="0.25">
      <c r="A384" s="31"/>
      <c r="B384" s="31"/>
    </row>
    <row r="385" spans="1:2" ht="15.75" customHeight="1" x14ac:dyDescent="0.25">
      <c r="A385" s="31"/>
      <c r="B385" s="31"/>
    </row>
    <row r="386" spans="1:2" ht="15.75" customHeight="1" x14ac:dyDescent="0.25">
      <c r="A386" s="31"/>
      <c r="B386" s="31"/>
    </row>
    <row r="387" spans="1:2" ht="15.75" customHeight="1" x14ac:dyDescent="0.25">
      <c r="A387" s="31"/>
      <c r="B387" s="31"/>
    </row>
    <row r="388" spans="1:2" ht="15.75" customHeight="1" x14ac:dyDescent="0.25">
      <c r="A388" s="31"/>
      <c r="B388" s="31"/>
    </row>
    <row r="389" spans="1:2" ht="15.75" customHeight="1" x14ac:dyDescent="0.25">
      <c r="A389" s="31"/>
      <c r="B389" s="31"/>
    </row>
    <row r="390" spans="1:2" ht="15.75" customHeight="1" x14ac:dyDescent="0.25">
      <c r="A390" s="31"/>
      <c r="B390" s="31"/>
    </row>
    <row r="391" spans="1:2" ht="15.75" customHeight="1" x14ac:dyDescent="0.25">
      <c r="A391" s="31"/>
      <c r="B391" s="31"/>
    </row>
    <row r="392" spans="1:2" ht="15.75" customHeight="1" x14ac:dyDescent="0.25">
      <c r="A392" s="31"/>
      <c r="B392" s="31"/>
    </row>
    <row r="393" spans="1:2" ht="15.75" customHeight="1" x14ac:dyDescent="0.25">
      <c r="A393" s="31"/>
      <c r="B393" s="31"/>
    </row>
    <row r="394" spans="1:2" ht="15.75" customHeight="1" x14ac:dyDescent="0.25">
      <c r="A394" s="31"/>
      <c r="B394" s="31"/>
    </row>
    <row r="395" spans="1:2" ht="15.75" customHeight="1" x14ac:dyDescent="0.25">
      <c r="A395" s="31"/>
      <c r="B395" s="31"/>
    </row>
    <row r="396" spans="1:2" ht="15.75" customHeight="1" x14ac:dyDescent="0.25">
      <c r="A396" s="31"/>
      <c r="B396" s="31"/>
    </row>
    <row r="397" spans="1:2" ht="15.75" customHeight="1" x14ac:dyDescent="0.25">
      <c r="A397" s="31"/>
      <c r="B397" s="31"/>
    </row>
    <row r="398" spans="1:2" ht="15.75" customHeight="1" x14ac:dyDescent="0.25">
      <c r="A398" s="31"/>
      <c r="B398" s="31"/>
    </row>
    <row r="399" spans="1:2" ht="15.75" customHeight="1" x14ac:dyDescent="0.25">
      <c r="A399" s="31"/>
      <c r="B399" s="31"/>
    </row>
    <row r="400" spans="1:2" ht="15.75" customHeight="1" x14ac:dyDescent="0.25">
      <c r="A400" s="31"/>
      <c r="B400" s="31"/>
    </row>
    <row r="401" spans="1:2" ht="15.75" customHeight="1" x14ac:dyDescent="0.25">
      <c r="A401" s="31"/>
      <c r="B401" s="31"/>
    </row>
    <row r="402" spans="1:2" ht="15.75" customHeight="1" x14ac:dyDescent="0.25">
      <c r="A402" s="31"/>
      <c r="B402" s="31"/>
    </row>
    <row r="403" spans="1:2" ht="15.75" customHeight="1" x14ac:dyDescent="0.25">
      <c r="A403" s="31"/>
      <c r="B403" s="31"/>
    </row>
    <row r="404" spans="1:2" ht="15.75" customHeight="1" x14ac:dyDescent="0.25">
      <c r="A404" s="31"/>
      <c r="B404" s="31"/>
    </row>
    <row r="405" spans="1:2" ht="15.75" customHeight="1" x14ac:dyDescent="0.25">
      <c r="A405" s="31"/>
      <c r="B405" s="31"/>
    </row>
    <row r="406" spans="1:2" ht="15.75" customHeight="1" x14ac:dyDescent="0.25">
      <c r="A406" s="31"/>
      <c r="B406" s="31"/>
    </row>
    <row r="407" spans="1:2" ht="15.75" customHeight="1" x14ac:dyDescent="0.25">
      <c r="A407" s="31"/>
      <c r="B407" s="31"/>
    </row>
    <row r="408" spans="1:2" ht="15.75" customHeight="1" x14ac:dyDescent="0.25">
      <c r="A408" s="31"/>
      <c r="B408" s="31"/>
    </row>
    <row r="409" spans="1:2" ht="15.75" customHeight="1" x14ac:dyDescent="0.25">
      <c r="A409" s="31"/>
      <c r="B409" s="31"/>
    </row>
    <row r="410" spans="1:2" ht="15.75" customHeight="1" x14ac:dyDescent="0.25">
      <c r="A410" s="31"/>
      <c r="B410" s="31"/>
    </row>
    <row r="411" spans="1:2" ht="15.75" customHeight="1" x14ac:dyDescent="0.25">
      <c r="A411" s="31"/>
      <c r="B411" s="31"/>
    </row>
    <row r="412" spans="1:2" ht="15.75" customHeight="1" x14ac:dyDescent="0.25">
      <c r="A412" s="31"/>
      <c r="B412" s="31"/>
    </row>
    <row r="413" spans="1:2" ht="15.75" customHeight="1" x14ac:dyDescent="0.25">
      <c r="A413" s="31"/>
      <c r="B413" s="31"/>
    </row>
    <row r="414" spans="1:2" ht="15.75" customHeight="1" x14ac:dyDescent="0.25">
      <c r="A414" s="31"/>
      <c r="B414" s="31"/>
    </row>
    <row r="415" spans="1:2" ht="15.75" customHeight="1" x14ac:dyDescent="0.25">
      <c r="A415" s="31"/>
      <c r="B415" s="31"/>
    </row>
    <row r="416" spans="1:2" ht="15.75" customHeight="1" x14ac:dyDescent="0.25">
      <c r="A416" s="31"/>
      <c r="B416" s="31"/>
    </row>
    <row r="417" spans="1:2" ht="15.75" customHeight="1" x14ac:dyDescent="0.25">
      <c r="A417" s="31"/>
      <c r="B417" s="31"/>
    </row>
    <row r="418" spans="1:2" ht="15.75" customHeight="1" x14ac:dyDescent="0.25">
      <c r="A418" s="31"/>
      <c r="B418" s="31"/>
    </row>
    <row r="419" spans="1:2" ht="15.75" customHeight="1" x14ac:dyDescent="0.25">
      <c r="A419" s="31"/>
      <c r="B419" s="31"/>
    </row>
    <row r="420" spans="1:2" ht="15.75" customHeight="1" x14ac:dyDescent="0.25">
      <c r="A420" s="31"/>
      <c r="B420" s="31"/>
    </row>
    <row r="421" spans="1:2" ht="15.75" customHeight="1" x14ac:dyDescent="0.25">
      <c r="A421" s="31"/>
      <c r="B421" s="31"/>
    </row>
    <row r="422" spans="1:2" ht="15.75" customHeight="1" x14ac:dyDescent="0.25">
      <c r="A422" s="31"/>
      <c r="B422" s="31"/>
    </row>
    <row r="423" spans="1:2" ht="15.75" customHeight="1" x14ac:dyDescent="0.25">
      <c r="A423" s="31"/>
      <c r="B423" s="31"/>
    </row>
    <row r="424" spans="1:2" ht="15.75" customHeight="1" x14ac:dyDescent="0.25">
      <c r="A424" s="31"/>
      <c r="B424" s="31"/>
    </row>
    <row r="425" spans="1:2" ht="15.75" customHeight="1" x14ac:dyDescent="0.25">
      <c r="A425" s="31"/>
      <c r="B425" s="31"/>
    </row>
    <row r="426" spans="1:2" ht="15.75" customHeight="1" x14ac:dyDescent="0.25">
      <c r="A426" s="31"/>
      <c r="B426" s="31"/>
    </row>
    <row r="427" spans="1:2" ht="15.75" customHeight="1" x14ac:dyDescent="0.25">
      <c r="A427" s="31"/>
      <c r="B427" s="31"/>
    </row>
    <row r="428" spans="1:2" ht="15.75" customHeight="1" x14ac:dyDescent="0.25">
      <c r="A428" s="31"/>
      <c r="B428" s="31"/>
    </row>
    <row r="429" spans="1:2" ht="15.75" customHeight="1" x14ac:dyDescent="0.25">
      <c r="A429" s="31"/>
      <c r="B429" s="31"/>
    </row>
    <row r="430" spans="1:2" ht="15.75" customHeight="1" x14ac:dyDescent="0.25">
      <c r="A430" s="31"/>
      <c r="B430" s="31"/>
    </row>
    <row r="431" spans="1:2" ht="15.75" customHeight="1" x14ac:dyDescent="0.25">
      <c r="A431" s="31"/>
      <c r="B431" s="31"/>
    </row>
    <row r="432" spans="1:2" ht="15.75" customHeight="1" x14ac:dyDescent="0.25">
      <c r="A432" s="31"/>
      <c r="B432" s="31"/>
    </row>
    <row r="433" spans="1:2" ht="15.75" customHeight="1" x14ac:dyDescent="0.25">
      <c r="A433" s="31"/>
      <c r="B433" s="31"/>
    </row>
    <row r="434" spans="1:2" ht="15.75" customHeight="1" x14ac:dyDescent="0.25">
      <c r="A434" s="31"/>
      <c r="B434" s="31"/>
    </row>
    <row r="435" spans="1:2" ht="15.75" customHeight="1" x14ac:dyDescent="0.25">
      <c r="A435" s="31"/>
      <c r="B435" s="31"/>
    </row>
    <row r="436" spans="1:2" ht="15.75" customHeight="1" x14ac:dyDescent="0.25">
      <c r="A436" s="31"/>
      <c r="B436" s="31"/>
    </row>
    <row r="437" spans="1:2" ht="15.75" customHeight="1" x14ac:dyDescent="0.25">
      <c r="A437" s="31"/>
      <c r="B437" s="31"/>
    </row>
    <row r="438" spans="1:2" ht="15.75" customHeight="1" x14ac:dyDescent="0.25">
      <c r="A438" s="31"/>
      <c r="B438" s="31"/>
    </row>
    <row r="439" spans="1:2" ht="15.75" customHeight="1" x14ac:dyDescent="0.25">
      <c r="A439" s="31"/>
      <c r="B439" s="31"/>
    </row>
    <row r="440" spans="1:2" ht="15.75" customHeight="1" x14ac:dyDescent="0.25">
      <c r="A440" s="31"/>
      <c r="B440" s="31"/>
    </row>
    <row r="441" spans="1:2" ht="15.75" customHeight="1" x14ac:dyDescent="0.25">
      <c r="A441" s="31"/>
      <c r="B441" s="31"/>
    </row>
    <row r="442" spans="1:2" ht="15.75" customHeight="1" x14ac:dyDescent="0.25">
      <c r="A442" s="31"/>
      <c r="B442" s="31"/>
    </row>
    <row r="443" spans="1:2" ht="15.75" customHeight="1" x14ac:dyDescent="0.25">
      <c r="A443" s="31"/>
      <c r="B443" s="31"/>
    </row>
    <row r="444" spans="1:2" ht="15.75" customHeight="1" x14ac:dyDescent="0.25">
      <c r="A444" s="31"/>
      <c r="B444" s="31"/>
    </row>
    <row r="445" spans="1:2" ht="15.75" customHeight="1" x14ac:dyDescent="0.25">
      <c r="A445" s="31"/>
      <c r="B445" s="31"/>
    </row>
    <row r="446" spans="1:2" ht="15.75" customHeight="1" x14ac:dyDescent="0.25">
      <c r="A446" s="31"/>
      <c r="B446" s="31"/>
    </row>
    <row r="447" spans="1:2" ht="15.75" customHeight="1" x14ac:dyDescent="0.25">
      <c r="A447" s="31"/>
      <c r="B447" s="31"/>
    </row>
    <row r="448" spans="1:2" ht="15.75" customHeight="1" x14ac:dyDescent="0.25">
      <c r="A448" s="31"/>
      <c r="B448" s="31"/>
    </row>
    <row r="449" spans="1:2" ht="15.75" customHeight="1" x14ac:dyDescent="0.25">
      <c r="A449" s="31"/>
      <c r="B449" s="31"/>
    </row>
    <row r="450" spans="1:2" ht="15.75" customHeight="1" x14ac:dyDescent="0.25">
      <c r="A450" s="31"/>
      <c r="B450" s="31"/>
    </row>
    <row r="451" spans="1:2" ht="15.75" customHeight="1" x14ac:dyDescent="0.25">
      <c r="A451" s="31"/>
      <c r="B451" s="31"/>
    </row>
    <row r="452" spans="1:2" ht="15.75" customHeight="1" x14ac:dyDescent="0.25">
      <c r="A452" s="31"/>
      <c r="B452" s="31"/>
    </row>
    <row r="453" spans="1:2" ht="15.75" customHeight="1" x14ac:dyDescent="0.25">
      <c r="A453" s="31"/>
      <c r="B453" s="31"/>
    </row>
    <row r="454" spans="1:2" ht="15.75" customHeight="1" x14ac:dyDescent="0.25">
      <c r="A454" s="31"/>
      <c r="B454" s="31"/>
    </row>
    <row r="455" spans="1:2" ht="15.75" customHeight="1" x14ac:dyDescent="0.25">
      <c r="A455" s="31"/>
      <c r="B455" s="31"/>
    </row>
    <row r="456" spans="1:2" ht="15.75" customHeight="1" x14ac:dyDescent="0.25">
      <c r="A456" s="31"/>
      <c r="B456" s="31"/>
    </row>
    <row r="457" spans="1:2" ht="15.75" customHeight="1" x14ac:dyDescent="0.25">
      <c r="A457" s="31"/>
      <c r="B457" s="31"/>
    </row>
    <row r="458" spans="1:2" ht="15.75" customHeight="1" x14ac:dyDescent="0.25">
      <c r="A458" s="31"/>
      <c r="B458" s="31"/>
    </row>
    <row r="459" spans="1:2" ht="15.75" customHeight="1" x14ac:dyDescent="0.25">
      <c r="A459" s="31"/>
      <c r="B459" s="31"/>
    </row>
    <row r="460" spans="1:2" ht="15.75" customHeight="1" x14ac:dyDescent="0.25">
      <c r="A460" s="31"/>
      <c r="B460" s="31"/>
    </row>
    <row r="461" spans="1:2" ht="15.75" customHeight="1" x14ac:dyDescent="0.25">
      <c r="A461" s="31"/>
      <c r="B461" s="31"/>
    </row>
    <row r="462" spans="1:2" ht="15.75" customHeight="1" x14ac:dyDescent="0.25">
      <c r="A462" s="31"/>
      <c r="B462" s="31"/>
    </row>
    <row r="463" spans="1:2" ht="15.75" customHeight="1" x14ac:dyDescent="0.25">
      <c r="A463" s="31"/>
      <c r="B463" s="31"/>
    </row>
    <row r="464" spans="1:2" ht="15.75" customHeight="1" x14ac:dyDescent="0.25">
      <c r="A464" s="31"/>
      <c r="B464" s="31"/>
    </row>
    <row r="465" spans="1:2" ht="15.75" customHeight="1" x14ac:dyDescent="0.25">
      <c r="A465" s="31"/>
      <c r="B465" s="31"/>
    </row>
    <row r="466" spans="1:2" ht="15.75" customHeight="1" x14ac:dyDescent="0.25">
      <c r="A466" s="31"/>
      <c r="B466" s="31"/>
    </row>
    <row r="467" spans="1:2" ht="15.75" customHeight="1" x14ac:dyDescent="0.25">
      <c r="A467" s="31"/>
      <c r="B467" s="31"/>
    </row>
    <row r="468" spans="1:2" ht="15.75" customHeight="1" x14ac:dyDescent="0.25">
      <c r="A468" s="31"/>
      <c r="B468" s="31"/>
    </row>
    <row r="469" spans="1:2" ht="15.75" customHeight="1" x14ac:dyDescent="0.25">
      <c r="A469" s="31"/>
      <c r="B469" s="31"/>
    </row>
    <row r="470" spans="1:2" ht="15.75" customHeight="1" x14ac:dyDescent="0.25">
      <c r="A470" s="31"/>
      <c r="B470" s="31"/>
    </row>
    <row r="471" spans="1:2" ht="15.75" customHeight="1" x14ac:dyDescent="0.25">
      <c r="A471" s="31"/>
      <c r="B471" s="31"/>
    </row>
    <row r="472" spans="1:2" ht="15.75" customHeight="1" x14ac:dyDescent="0.25">
      <c r="A472" s="31"/>
      <c r="B472" s="31"/>
    </row>
    <row r="473" spans="1:2" ht="15.75" customHeight="1" x14ac:dyDescent="0.25">
      <c r="A473" s="31"/>
      <c r="B473" s="31"/>
    </row>
    <row r="474" spans="1:2" ht="15.75" customHeight="1" x14ac:dyDescent="0.25">
      <c r="A474" s="31"/>
      <c r="B474" s="31"/>
    </row>
    <row r="475" spans="1:2" ht="15.75" customHeight="1" x14ac:dyDescent="0.25">
      <c r="A475" s="31"/>
      <c r="B475" s="31"/>
    </row>
    <row r="476" spans="1:2" ht="15.75" customHeight="1" x14ac:dyDescent="0.25">
      <c r="A476" s="31"/>
      <c r="B476" s="31"/>
    </row>
    <row r="477" spans="1:2" ht="15.75" customHeight="1" x14ac:dyDescent="0.25">
      <c r="A477" s="31"/>
      <c r="B477" s="31"/>
    </row>
    <row r="478" spans="1:2" ht="15.75" customHeight="1" x14ac:dyDescent="0.25">
      <c r="A478" s="31"/>
      <c r="B478" s="31"/>
    </row>
    <row r="479" spans="1:2" ht="15.75" customHeight="1" x14ac:dyDescent="0.25">
      <c r="A479" s="31"/>
      <c r="B479" s="31"/>
    </row>
    <row r="480" spans="1:2" ht="15.75" customHeight="1" x14ac:dyDescent="0.25">
      <c r="A480" s="31"/>
      <c r="B480" s="31"/>
    </row>
    <row r="481" spans="1:2" ht="15.75" customHeight="1" x14ac:dyDescent="0.25">
      <c r="A481" s="31"/>
      <c r="B481" s="31"/>
    </row>
    <row r="482" spans="1:2" ht="15.75" customHeight="1" x14ac:dyDescent="0.25">
      <c r="A482" s="31"/>
      <c r="B482" s="31"/>
    </row>
    <row r="483" spans="1:2" ht="15.75" customHeight="1" x14ac:dyDescent="0.25">
      <c r="A483" s="31"/>
      <c r="B483" s="31"/>
    </row>
    <row r="484" spans="1:2" ht="15.75" customHeight="1" x14ac:dyDescent="0.25">
      <c r="A484" s="31"/>
      <c r="B484" s="31"/>
    </row>
    <row r="485" spans="1:2" ht="15.75" customHeight="1" x14ac:dyDescent="0.25">
      <c r="A485" s="31"/>
      <c r="B485" s="31"/>
    </row>
    <row r="486" spans="1:2" ht="15.75" customHeight="1" x14ac:dyDescent="0.25">
      <c r="A486" s="31"/>
      <c r="B486" s="31"/>
    </row>
    <row r="487" spans="1:2" ht="15.75" customHeight="1" x14ac:dyDescent="0.25">
      <c r="A487" s="31"/>
      <c r="B487" s="31"/>
    </row>
    <row r="488" spans="1:2" ht="15.75" customHeight="1" x14ac:dyDescent="0.25">
      <c r="A488" s="31"/>
      <c r="B488" s="31"/>
    </row>
    <row r="489" spans="1:2" ht="15.75" customHeight="1" x14ac:dyDescent="0.25">
      <c r="A489" s="31"/>
      <c r="B489" s="31"/>
    </row>
    <row r="490" spans="1:2" ht="15.75" customHeight="1" x14ac:dyDescent="0.25">
      <c r="A490" s="31"/>
      <c r="B490" s="31"/>
    </row>
    <row r="491" spans="1:2" ht="15.75" customHeight="1" x14ac:dyDescent="0.25">
      <c r="A491" s="31"/>
      <c r="B491" s="31"/>
    </row>
    <row r="492" spans="1:2" ht="15.75" customHeight="1" x14ac:dyDescent="0.25">
      <c r="A492" s="31"/>
      <c r="B492" s="31"/>
    </row>
    <row r="493" spans="1:2" ht="15.75" customHeight="1" x14ac:dyDescent="0.25">
      <c r="A493" s="31"/>
      <c r="B493" s="31"/>
    </row>
    <row r="494" spans="1:2" ht="15.75" customHeight="1" x14ac:dyDescent="0.25">
      <c r="A494" s="31"/>
      <c r="B494" s="31"/>
    </row>
    <row r="495" spans="1:2" ht="15.75" customHeight="1" x14ac:dyDescent="0.25">
      <c r="A495" s="31"/>
      <c r="B495" s="31"/>
    </row>
    <row r="496" spans="1:2" ht="15.75" customHeight="1" x14ac:dyDescent="0.25">
      <c r="A496" s="31"/>
      <c r="B496" s="31"/>
    </row>
    <row r="497" spans="1:2" ht="15.75" customHeight="1" x14ac:dyDescent="0.25">
      <c r="A497" s="31"/>
      <c r="B497" s="31"/>
    </row>
    <row r="498" spans="1:2" ht="15.75" customHeight="1" x14ac:dyDescent="0.25">
      <c r="A498" s="31"/>
      <c r="B498" s="31"/>
    </row>
    <row r="499" spans="1:2" ht="15.75" customHeight="1" x14ac:dyDescent="0.25">
      <c r="A499" s="31"/>
      <c r="B499" s="31"/>
    </row>
    <row r="500" spans="1:2" ht="15.75" customHeight="1" x14ac:dyDescent="0.25">
      <c r="A500" s="31"/>
      <c r="B500" s="31"/>
    </row>
    <row r="501" spans="1:2" ht="15.75" customHeight="1" x14ac:dyDescent="0.25">
      <c r="A501" s="31"/>
      <c r="B501" s="31"/>
    </row>
    <row r="502" spans="1:2" ht="15.75" customHeight="1" x14ac:dyDescent="0.25">
      <c r="A502" s="31"/>
      <c r="B502" s="31"/>
    </row>
    <row r="503" spans="1:2" ht="15.75" customHeight="1" x14ac:dyDescent="0.25">
      <c r="A503" s="31"/>
      <c r="B503" s="31"/>
    </row>
    <row r="504" spans="1:2" ht="15.75" customHeight="1" x14ac:dyDescent="0.25">
      <c r="A504" s="31"/>
      <c r="B504" s="31"/>
    </row>
    <row r="505" spans="1:2" ht="15.75" customHeight="1" x14ac:dyDescent="0.25">
      <c r="A505" s="31"/>
      <c r="B505" s="31"/>
    </row>
    <row r="506" spans="1:2" ht="15.75" customHeight="1" x14ac:dyDescent="0.25">
      <c r="A506" s="31"/>
      <c r="B506" s="31"/>
    </row>
    <row r="507" spans="1:2" ht="15.75" customHeight="1" x14ac:dyDescent="0.25">
      <c r="A507" s="31"/>
      <c r="B507" s="31"/>
    </row>
    <row r="508" spans="1:2" ht="15.75" customHeight="1" x14ac:dyDescent="0.25">
      <c r="A508" s="31"/>
      <c r="B508" s="31"/>
    </row>
    <row r="509" spans="1:2" ht="15.75" customHeight="1" x14ac:dyDescent="0.25">
      <c r="A509" s="31"/>
      <c r="B509" s="31"/>
    </row>
    <row r="510" spans="1:2" ht="15.75" customHeight="1" x14ac:dyDescent="0.25">
      <c r="A510" s="31"/>
      <c r="B510" s="31"/>
    </row>
    <row r="511" spans="1:2" ht="15.75" customHeight="1" x14ac:dyDescent="0.25">
      <c r="A511" s="31"/>
      <c r="B511" s="31"/>
    </row>
    <row r="512" spans="1:2" ht="15.75" customHeight="1" x14ac:dyDescent="0.25">
      <c r="A512" s="31"/>
      <c r="B512" s="31"/>
    </row>
    <row r="513" spans="1:2" ht="15.75" customHeight="1" x14ac:dyDescent="0.25">
      <c r="A513" s="31"/>
      <c r="B513" s="31"/>
    </row>
    <row r="514" spans="1:2" ht="15.75" customHeight="1" x14ac:dyDescent="0.25">
      <c r="A514" s="31"/>
      <c r="B514" s="31"/>
    </row>
    <row r="515" spans="1:2" ht="15.75" customHeight="1" x14ac:dyDescent="0.25">
      <c r="A515" s="31"/>
      <c r="B515" s="31"/>
    </row>
    <row r="516" spans="1:2" ht="15.75" customHeight="1" x14ac:dyDescent="0.25">
      <c r="A516" s="31"/>
      <c r="B516" s="31"/>
    </row>
    <row r="517" spans="1:2" ht="15.75" customHeight="1" x14ac:dyDescent="0.25">
      <c r="A517" s="31"/>
      <c r="B517" s="31"/>
    </row>
    <row r="518" spans="1:2" ht="15.75" customHeight="1" x14ac:dyDescent="0.25">
      <c r="A518" s="31"/>
      <c r="B518" s="31"/>
    </row>
    <row r="519" spans="1:2" ht="15.75" customHeight="1" x14ac:dyDescent="0.25">
      <c r="A519" s="31"/>
      <c r="B519" s="31"/>
    </row>
    <row r="520" spans="1:2" ht="15.75" customHeight="1" x14ac:dyDescent="0.25">
      <c r="A520" s="31"/>
      <c r="B520" s="31"/>
    </row>
    <row r="521" spans="1:2" ht="15.75" customHeight="1" x14ac:dyDescent="0.25">
      <c r="A521" s="31"/>
      <c r="B521" s="31"/>
    </row>
    <row r="522" spans="1:2" ht="15.75" customHeight="1" x14ac:dyDescent="0.25">
      <c r="A522" s="31"/>
      <c r="B522" s="31"/>
    </row>
    <row r="523" spans="1:2" ht="15.75" customHeight="1" x14ac:dyDescent="0.25">
      <c r="A523" s="31"/>
      <c r="B523" s="31"/>
    </row>
    <row r="524" spans="1:2" ht="15.75" customHeight="1" x14ac:dyDescent="0.25">
      <c r="A524" s="31"/>
      <c r="B524" s="31"/>
    </row>
    <row r="525" spans="1:2" ht="15.75" customHeight="1" x14ac:dyDescent="0.25">
      <c r="A525" s="31"/>
      <c r="B525" s="31"/>
    </row>
    <row r="526" spans="1:2" ht="15.75" customHeight="1" x14ac:dyDescent="0.25">
      <c r="A526" s="31"/>
      <c r="B526" s="31"/>
    </row>
    <row r="527" spans="1:2" ht="15.75" customHeight="1" x14ac:dyDescent="0.25">
      <c r="A527" s="31"/>
      <c r="B527" s="31"/>
    </row>
    <row r="528" spans="1:2" ht="15.75" customHeight="1" x14ac:dyDescent="0.25">
      <c r="A528" s="31"/>
      <c r="B528" s="31"/>
    </row>
    <row r="529" spans="1:2" ht="15.75" customHeight="1" x14ac:dyDescent="0.25">
      <c r="A529" s="31"/>
      <c r="B529" s="31"/>
    </row>
    <row r="530" spans="1:2" ht="15.75" customHeight="1" x14ac:dyDescent="0.25">
      <c r="A530" s="31"/>
      <c r="B530" s="31"/>
    </row>
    <row r="531" spans="1:2" ht="15.75" customHeight="1" x14ac:dyDescent="0.25">
      <c r="A531" s="31"/>
      <c r="B531" s="31"/>
    </row>
    <row r="532" spans="1:2" ht="15.75" customHeight="1" x14ac:dyDescent="0.25">
      <c r="A532" s="31"/>
      <c r="B532" s="31"/>
    </row>
    <row r="533" spans="1:2" ht="15.75" customHeight="1" x14ac:dyDescent="0.25">
      <c r="A533" s="31"/>
      <c r="B533" s="31"/>
    </row>
    <row r="534" spans="1:2" ht="15.75" customHeight="1" x14ac:dyDescent="0.25">
      <c r="A534" s="31"/>
      <c r="B534" s="31"/>
    </row>
    <row r="535" spans="1:2" ht="15.75" customHeight="1" x14ac:dyDescent="0.25">
      <c r="A535" s="31"/>
      <c r="B535" s="31"/>
    </row>
    <row r="536" spans="1:2" ht="15.75" customHeight="1" x14ac:dyDescent="0.25">
      <c r="A536" s="31"/>
      <c r="B536" s="31"/>
    </row>
    <row r="537" spans="1:2" ht="15.75" customHeight="1" x14ac:dyDescent="0.25">
      <c r="A537" s="31"/>
      <c r="B537" s="31"/>
    </row>
    <row r="538" spans="1:2" ht="15.75" customHeight="1" x14ac:dyDescent="0.25">
      <c r="A538" s="31"/>
      <c r="B538" s="31"/>
    </row>
    <row r="539" spans="1:2" ht="15.75" customHeight="1" x14ac:dyDescent="0.25">
      <c r="A539" s="31"/>
      <c r="B539" s="31"/>
    </row>
    <row r="540" spans="1:2" ht="15.75" customHeight="1" x14ac:dyDescent="0.25">
      <c r="A540" s="31"/>
      <c r="B540" s="31"/>
    </row>
    <row r="541" spans="1:2" ht="15.75" customHeight="1" x14ac:dyDescent="0.25">
      <c r="A541" s="31"/>
      <c r="B541" s="31"/>
    </row>
    <row r="542" spans="1:2" ht="15.75" customHeight="1" x14ac:dyDescent="0.25">
      <c r="A542" s="31"/>
      <c r="B542" s="31"/>
    </row>
    <row r="543" spans="1:2" ht="15.75" customHeight="1" x14ac:dyDescent="0.25">
      <c r="A543" s="31"/>
      <c r="B543" s="31"/>
    </row>
    <row r="544" spans="1:2" ht="15.75" customHeight="1" x14ac:dyDescent="0.25">
      <c r="A544" s="31"/>
      <c r="B544" s="31"/>
    </row>
    <row r="545" spans="1:2" ht="15.75" customHeight="1" x14ac:dyDescent="0.25">
      <c r="A545" s="31"/>
      <c r="B545" s="31"/>
    </row>
    <row r="546" spans="1:2" ht="15.75" customHeight="1" x14ac:dyDescent="0.25">
      <c r="A546" s="31"/>
      <c r="B546" s="31"/>
    </row>
    <row r="547" spans="1:2" ht="15.75" customHeight="1" x14ac:dyDescent="0.25">
      <c r="A547" s="31"/>
      <c r="B547" s="31"/>
    </row>
    <row r="548" spans="1:2" ht="15.75" customHeight="1" x14ac:dyDescent="0.25">
      <c r="A548" s="31"/>
      <c r="B548" s="31"/>
    </row>
    <row r="549" spans="1:2" ht="15.75" customHeight="1" x14ac:dyDescent="0.25">
      <c r="A549" s="31"/>
      <c r="B549" s="31"/>
    </row>
    <row r="550" spans="1:2" ht="15.75" customHeight="1" x14ac:dyDescent="0.25">
      <c r="A550" s="31"/>
      <c r="B550" s="31"/>
    </row>
    <row r="551" spans="1:2" ht="15.75" customHeight="1" x14ac:dyDescent="0.25">
      <c r="A551" s="31"/>
      <c r="B551" s="31"/>
    </row>
    <row r="552" spans="1:2" ht="15.75" customHeight="1" x14ac:dyDescent="0.25">
      <c r="A552" s="31"/>
      <c r="B552" s="31"/>
    </row>
    <row r="553" spans="1:2" ht="15.75" customHeight="1" x14ac:dyDescent="0.25">
      <c r="A553" s="31"/>
      <c r="B553" s="31"/>
    </row>
    <row r="554" spans="1:2" ht="15.75" customHeight="1" x14ac:dyDescent="0.25">
      <c r="A554" s="31"/>
      <c r="B554" s="31"/>
    </row>
    <row r="555" spans="1:2" ht="15.75" customHeight="1" x14ac:dyDescent="0.25">
      <c r="A555" s="31"/>
      <c r="B555" s="31"/>
    </row>
    <row r="556" spans="1:2" ht="15.75" customHeight="1" x14ac:dyDescent="0.25">
      <c r="A556" s="31"/>
      <c r="B556" s="31"/>
    </row>
    <row r="557" spans="1:2" ht="15.75" customHeight="1" x14ac:dyDescent="0.25">
      <c r="A557" s="31"/>
      <c r="B557" s="31"/>
    </row>
    <row r="558" spans="1:2" ht="15.75" customHeight="1" x14ac:dyDescent="0.25">
      <c r="A558" s="31"/>
      <c r="B558" s="31"/>
    </row>
    <row r="559" spans="1:2" ht="15.75" customHeight="1" x14ac:dyDescent="0.25">
      <c r="A559" s="31"/>
      <c r="B559" s="31"/>
    </row>
    <row r="560" spans="1:2" ht="15.75" customHeight="1" x14ac:dyDescent="0.25">
      <c r="A560" s="31"/>
      <c r="B560" s="31"/>
    </row>
    <row r="561" spans="1:2" ht="15.75" customHeight="1" x14ac:dyDescent="0.25">
      <c r="A561" s="31"/>
      <c r="B561" s="31"/>
    </row>
    <row r="562" spans="1:2" ht="15.75" customHeight="1" x14ac:dyDescent="0.25">
      <c r="A562" s="31"/>
      <c r="B562" s="31"/>
    </row>
    <row r="563" spans="1:2" ht="15.75" customHeight="1" x14ac:dyDescent="0.25">
      <c r="A563" s="31"/>
      <c r="B563" s="31"/>
    </row>
    <row r="564" spans="1:2" ht="15.75" customHeight="1" x14ac:dyDescent="0.25">
      <c r="A564" s="31"/>
      <c r="B564" s="31"/>
    </row>
    <row r="565" spans="1:2" ht="15.75" customHeight="1" x14ac:dyDescent="0.25">
      <c r="A565" s="31"/>
      <c r="B565" s="31"/>
    </row>
    <row r="566" spans="1:2" ht="15.75" customHeight="1" x14ac:dyDescent="0.25">
      <c r="A566" s="31"/>
      <c r="B566" s="31"/>
    </row>
    <row r="567" spans="1:2" ht="15.75" customHeight="1" x14ac:dyDescent="0.25">
      <c r="A567" s="31"/>
      <c r="B567" s="31"/>
    </row>
    <row r="568" spans="1:2" ht="15.75" customHeight="1" x14ac:dyDescent="0.25">
      <c r="A568" s="31"/>
      <c r="B568" s="31"/>
    </row>
    <row r="569" spans="1:2" ht="15.75" customHeight="1" x14ac:dyDescent="0.25">
      <c r="A569" s="31"/>
      <c r="B569" s="31"/>
    </row>
    <row r="570" spans="1:2" ht="15.75" customHeight="1" x14ac:dyDescent="0.25">
      <c r="A570" s="31"/>
      <c r="B570" s="31"/>
    </row>
    <row r="571" spans="1:2" ht="15.75" customHeight="1" x14ac:dyDescent="0.25">
      <c r="A571" s="31"/>
      <c r="B571" s="31"/>
    </row>
    <row r="572" spans="1:2" ht="15.75" customHeight="1" x14ac:dyDescent="0.25">
      <c r="A572" s="31"/>
      <c r="B572" s="31"/>
    </row>
    <row r="573" spans="1:2" ht="15.75" customHeight="1" x14ac:dyDescent="0.25">
      <c r="A573" s="31"/>
      <c r="B573" s="31"/>
    </row>
    <row r="574" spans="1:2" ht="15.75" customHeight="1" x14ac:dyDescent="0.25">
      <c r="A574" s="31"/>
      <c r="B574" s="31"/>
    </row>
    <row r="575" spans="1:2" ht="15.75" customHeight="1" x14ac:dyDescent="0.25">
      <c r="A575" s="31"/>
      <c r="B575" s="31"/>
    </row>
    <row r="576" spans="1:2" ht="15.75" customHeight="1" x14ac:dyDescent="0.25">
      <c r="A576" s="31"/>
      <c r="B576" s="31"/>
    </row>
    <row r="577" spans="1:2" ht="15.75" customHeight="1" x14ac:dyDescent="0.25">
      <c r="A577" s="31"/>
      <c r="B577" s="31"/>
    </row>
    <row r="578" spans="1:2" ht="15.75" customHeight="1" x14ac:dyDescent="0.25">
      <c r="A578" s="31"/>
      <c r="B578" s="31"/>
    </row>
    <row r="579" spans="1:2" ht="15.75" customHeight="1" x14ac:dyDescent="0.25">
      <c r="A579" s="31"/>
      <c r="B579" s="31"/>
    </row>
    <row r="580" spans="1:2" ht="15.75" customHeight="1" x14ac:dyDescent="0.25">
      <c r="A580" s="31"/>
      <c r="B580" s="31"/>
    </row>
    <row r="581" spans="1:2" ht="15.75" customHeight="1" x14ac:dyDescent="0.25">
      <c r="A581" s="31"/>
      <c r="B581" s="31"/>
    </row>
    <row r="582" spans="1:2" ht="15.75" customHeight="1" x14ac:dyDescent="0.25">
      <c r="A582" s="31"/>
      <c r="B582" s="31"/>
    </row>
    <row r="583" spans="1:2" ht="15.75" customHeight="1" x14ac:dyDescent="0.25">
      <c r="A583" s="31"/>
      <c r="B583" s="31"/>
    </row>
    <row r="584" spans="1:2" ht="15.75" customHeight="1" x14ac:dyDescent="0.25">
      <c r="A584" s="31"/>
      <c r="B584" s="31"/>
    </row>
    <row r="585" spans="1:2" ht="15.75" customHeight="1" x14ac:dyDescent="0.25">
      <c r="A585" s="31"/>
      <c r="B585" s="31"/>
    </row>
    <row r="586" spans="1:2" ht="15.75" customHeight="1" x14ac:dyDescent="0.25">
      <c r="A586" s="31"/>
      <c r="B586" s="31"/>
    </row>
    <row r="587" spans="1:2" ht="15.75" customHeight="1" x14ac:dyDescent="0.25">
      <c r="A587" s="31"/>
      <c r="B587" s="31"/>
    </row>
    <row r="588" spans="1:2" ht="15.75" customHeight="1" x14ac:dyDescent="0.25">
      <c r="A588" s="31"/>
      <c r="B588" s="31"/>
    </row>
    <row r="589" spans="1:2" ht="15.75" customHeight="1" x14ac:dyDescent="0.25">
      <c r="A589" s="31"/>
      <c r="B589" s="31"/>
    </row>
    <row r="590" spans="1:2" ht="15.75" customHeight="1" x14ac:dyDescent="0.25">
      <c r="A590" s="31"/>
      <c r="B590" s="31"/>
    </row>
    <row r="591" spans="1:2" ht="15.75" customHeight="1" x14ac:dyDescent="0.25">
      <c r="A591" s="31"/>
      <c r="B591" s="31"/>
    </row>
    <row r="592" spans="1:2" ht="15.75" customHeight="1" x14ac:dyDescent="0.25">
      <c r="A592" s="31"/>
      <c r="B592" s="31"/>
    </row>
    <row r="593" spans="1:2" ht="15.75" customHeight="1" x14ac:dyDescent="0.25">
      <c r="A593" s="31"/>
      <c r="B593" s="31"/>
    </row>
    <row r="594" spans="1:2" ht="15.75" customHeight="1" x14ac:dyDescent="0.25">
      <c r="A594" s="31"/>
      <c r="B594" s="31"/>
    </row>
    <row r="595" spans="1:2" ht="15.75" customHeight="1" x14ac:dyDescent="0.25">
      <c r="A595" s="31"/>
      <c r="B595" s="31"/>
    </row>
    <row r="596" spans="1:2" ht="15.75" customHeight="1" x14ac:dyDescent="0.25">
      <c r="A596" s="31"/>
      <c r="B596" s="31"/>
    </row>
    <row r="597" spans="1:2" ht="15.75" customHeight="1" x14ac:dyDescent="0.25">
      <c r="A597" s="31"/>
      <c r="B597" s="31"/>
    </row>
    <row r="598" spans="1:2" ht="15.75" customHeight="1" x14ac:dyDescent="0.25">
      <c r="A598" s="31"/>
      <c r="B598" s="31"/>
    </row>
    <row r="599" spans="1:2" ht="15.75" customHeight="1" x14ac:dyDescent="0.25">
      <c r="A599" s="31"/>
      <c r="B599" s="31"/>
    </row>
    <row r="600" spans="1:2" ht="15.75" customHeight="1" x14ac:dyDescent="0.25">
      <c r="A600" s="31"/>
      <c r="B600" s="31"/>
    </row>
    <row r="601" spans="1:2" ht="15.75" customHeight="1" x14ac:dyDescent="0.25">
      <c r="A601" s="31"/>
      <c r="B601" s="31"/>
    </row>
    <row r="602" spans="1:2" ht="15.75" customHeight="1" x14ac:dyDescent="0.25">
      <c r="A602" s="31"/>
      <c r="B602" s="31"/>
    </row>
    <row r="603" spans="1:2" ht="15.75" customHeight="1" x14ac:dyDescent="0.25">
      <c r="A603" s="31"/>
      <c r="B603" s="31"/>
    </row>
    <row r="604" spans="1:2" ht="15.75" customHeight="1" x14ac:dyDescent="0.25">
      <c r="A604" s="31"/>
      <c r="B604" s="31"/>
    </row>
    <row r="605" spans="1:2" ht="15.75" customHeight="1" x14ac:dyDescent="0.25">
      <c r="A605" s="31"/>
      <c r="B605" s="31"/>
    </row>
    <row r="606" spans="1:2" ht="15.75" customHeight="1" x14ac:dyDescent="0.25">
      <c r="A606" s="31"/>
      <c r="B606" s="31"/>
    </row>
    <row r="607" spans="1:2" ht="15.75" customHeight="1" x14ac:dyDescent="0.25">
      <c r="A607" s="31"/>
      <c r="B607" s="31"/>
    </row>
    <row r="608" spans="1:2" ht="15.75" customHeight="1" x14ac:dyDescent="0.25">
      <c r="A608" s="31"/>
      <c r="B608" s="31"/>
    </row>
    <row r="609" spans="1:2" ht="15.75" customHeight="1" x14ac:dyDescent="0.25">
      <c r="A609" s="31"/>
      <c r="B609" s="31"/>
    </row>
    <row r="610" spans="1:2" ht="15.75" customHeight="1" x14ac:dyDescent="0.25">
      <c r="A610" s="31"/>
      <c r="B610" s="31"/>
    </row>
    <row r="611" spans="1:2" ht="15.75" customHeight="1" x14ac:dyDescent="0.25">
      <c r="A611" s="31"/>
      <c r="B611" s="31"/>
    </row>
    <row r="612" spans="1:2" ht="15.75" customHeight="1" x14ac:dyDescent="0.25">
      <c r="A612" s="31"/>
      <c r="B612" s="31"/>
    </row>
    <row r="613" spans="1:2" ht="15.75" customHeight="1" x14ac:dyDescent="0.25">
      <c r="A613" s="31"/>
      <c r="B613" s="31"/>
    </row>
    <row r="614" spans="1:2" ht="15.75" customHeight="1" x14ac:dyDescent="0.25">
      <c r="A614" s="31"/>
      <c r="B614" s="31"/>
    </row>
    <row r="615" spans="1:2" ht="15.75" customHeight="1" x14ac:dyDescent="0.25">
      <c r="A615" s="31"/>
      <c r="B615" s="31"/>
    </row>
    <row r="616" spans="1:2" ht="15.75" customHeight="1" x14ac:dyDescent="0.25">
      <c r="A616" s="31"/>
      <c r="B616" s="31"/>
    </row>
    <row r="617" spans="1:2" ht="15.75" customHeight="1" x14ac:dyDescent="0.25">
      <c r="A617" s="31"/>
      <c r="B617" s="31"/>
    </row>
    <row r="618" spans="1:2" ht="15.75" customHeight="1" x14ac:dyDescent="0.25">
      <c r="A618" s="31"/>
      <c r="B618" s="31"/>
    </row>
    <row r="619" spans="1:2" ht="15.75" customHeight="1" x14ac:dyDescent="0.25">
      <c r="A619" s="31"/>
      <c r="B619" s="31"/>
    </row>
    <row r="620" spans="1:2" ht="15.75" customHeight="1" x14ac:dyDescent="0.25">
      <c r="A620" s="31"/>
      <c r="B620" s="31"/>
    </row>
    <row r="621" spans="1:2" ht="15.75" customHeight="1" x14ac:dyDescent="0.25">
      <c r="A621" s="31"/>
      <c r="B621" s="31"/>
    </row>
    <row r="622" spans="1:2" ht="15.75" customHeight="1" x14ac:dyDescent="0.25">
      <c r="A622" s="31"/>
      <c r="B622" s="31"/>
    </row>
    <row r="623" spans="1:2" ht="15.75" customHeight="1" x14ac:dyDescent="0.25">
      <c r="A623" s="31"/>
      <c r="B623" s="31"/>
    </row>
    <row r="624" spans="1:2" ht="15.75" customHeight="1" x14ac:dyDescent="0.25">
      <c r="A624" s="31"/>
      <c r="B624" s="31"/>
    </row>
    <row r="625" spans="1:2" ht="15.75" customHeight="1" x14ac:dyDescent="0.25">
      <c r="A625" s="31"/>
      <c r="B625" s="31"/>
    </row>
    <row r="626" spans="1:2" ht="15.75" customHeight="1" x14ac:dyDescent="0.25">
      <c r="A626" s="31"/>
      <c r="B626" s="31"/>
    </row>
    <row r="627" spans="1:2" ht="15.75" customHeight="1" x14ac:dyDescent="0.25">
      <c r="A627" s="31"/>
      <c r="B627" s="31"/>
    </row>
    <row r="628" spans="1:2" ht="15.75" customHeight="1" x14ac:dyDescent="0.25">
      <c r="A628" s="31"/>
      <c r="B628" s="31"/>
    </row>
    <row r="629" spans="1:2" ht="15.75" customHeight="1" x14ac:dyDescent="0.25">
      <c r="A629" s="31"/>
      <c r="B629" s="31"/>
    </row>
    <row r="630" spans="1:2" ht="15.75" customHeight="1" x14ac:dyDescent="0.25">
      <c r="A630" s="31"/>
      <c r="B630" s="31"/>
    </row>
    <row r="631" spans="1:2" ht="15.75" customHeight="1" x14ac:dyDescent="0.25">
      <c r="A631" s="31"/>
      <c r="B631" s="31"/>
    </row>
    <row r="632" spans="1:2" ht="15.75" customHeight="1" x14ac:dyDescent="0.25">
      <c r="A632" s="31"/>
      <c r="B632" s="31"/>
    </row>
    <row r="633" spans="1:2" ht="15.75" customHeight="1" x14ac:dyDescent="0.25">
      <c r="A633" s="31"/>
      <c r="B633" s="31"/>
    </row>
    <row r="634" spans="1:2" ht="15.75" customHeight="1" x14ac:dyDescent="0.25">
      <c r="A634" s="31"/>
      <c r="B634" s="31"/>
    </row>
    <row r="635" spans="1:2" ht="15.75" customHeight="1" x14ac:dyDescent="0.25">
      <c r="A635" s="31"/>
      <c r="B635" s="31"/>
    </row>
    <row r="636" spans="1:2" ht="15.75" customHeight="1" x14ac:dyDescent="0.25">
      <c r="A636" s="31"/>
      <c r="B636" s="31"/>
    </row>
    <row r="637" spans="1:2" ht="15.75" customHeight="1" x14ac:dyDescent="0.25">
      <c r="A637" s="31"/>
      <c r="B637" s="31"/>
    </row>
    <row r="638" spans="1:2" ht="15.75" customHeight="1" x14ac:dyDescent="0.25">
      <c r="A638" s="31"/>
      <c r="B638" s="31"/>
    </row>
    <row r="639" spans="1:2" ht="15.75" customHeight="1" x14ac:dyDescent="0.25">
      <c r="A639" s="31"/>
      <c r="B639" s="31"/>
    </row>
    <row r="640" spans="1:2" ht="15.75" customHeight="1" x14ac:dyDescent="0.25">
      <c r="A640" s="31"/>
      <c r="B640" s="31"/>
    </row>
    <row r="641" spans="1:2" ht="15.75" customHeight="1" x14ac:dyDescent="0.25">
      <c r="A641" s="31"/>
      <c r="B641" s="31"/>
    </row>
    <row r="642" spans="1:2" ht="15.75" customHeight="1" x14ac:dyDescent="0.25">
      <c r="A642" s="31"/>
      <c r="B642" s="31"/>
    </row>
    <row r="643" spans="1:2" ht="15.75" customHeight="1" x14ac:dyDescent="0.25">
      <c r="A643" s="31"/>
      <c r="B643" s="31"/>
    </row>
    <row r="644" spans="1:2" ht="15.75" customHeight="1" x14ac:dyDescent="0.25">
      <c r="A644" s="31"/>
      <c r="B644" s="31"/>
    </row>
    <row r="645" spans="1:2" ht="15.75" customHeight="1" x14ac:dyDescent="0.25">
      <c r="A645" s="31"/>
      <c r="B645" s="31"/>
    </row>
    <row r="646" spans="1:2" ht="15.75" customHeight="1" x14ac:dyDescent="0.25">
      <c r="A646" s="31"/>
      <c r="B646" s="31"/>
    </row>
    <row r="647" spans="1:2" ht="15.75" customHeight="1" x14ac:dyDescent="0.25">
      <c r="A647" s="31"/>
      <c r="B647" s="31"/>
    </row>
    <row r="648" spans="1:2" ht="15.75" customHeight="1" x14ac:dyDescent="0.25">
      <c r="A648" s="31"/>
      <c r="B648" s="31"/>
    </row>
    <row r="649" spans="1:2" ht="15.75" customHeight="1" x14ac:dyDescent="0.25">
      <c r="A649" s="31"/>
      <c r="B649" s="31"/>
    </row>
    <row r="650" spans="1:2" ht="15.75" customHeight="1" x14ac:dyDescent="0.25">
      <c r="A650" s="31"/>
      <c r="B650" s="31"/>
    </row>
    <row r="651" spans="1:2" ht="15.75" customHeight="1" x14ac:dyDescent="0.25">
      <c r="A651" s="31"/>
      <c r="B651" s="31"/>
    </row>
    <row r="652" spans="1:2" ht="15.75" customHeight="1" x14ac:dyDescent="0.25">
      <c r="A652" s="31"/>
      <c r="B652" s="31"/>
    </row>
    <row r="653" spans="1:2" ht="15.75" customHeight="1" x14ac:dyDescent="0.25">
      <c r="A653" s="31"/>
      <c r="B653" s="31"/>
    </row>
    <row r="654" spans="1:2" ht="15.75" customHeight="1" x14ac:dyDescent="0.25">
      <c r="A654" s="31"/>
      <c r="B654" s="31"/>
    </row>
    <row r="655" spans="1:2" ht="15.75" customHeight="1" x14ac:dyDescent="0.25">
      <c r="A655" s="31"/>
      <c r="B655" s="31"/>
    </row>
    <row r="656" spans="1:2" ht="15.75" customHeight="1" x14ac:dyDescent="0.25">
      <c r="A656" s="31"/>
      <c r="B656" s="31"/>
    </row>
    <row r="657" spans="1:2" ht="15.75" customHeight="1" x14ac:dyDescent="0.25">
      <c r="A657" s="31"/>
      <c r="B657" s="31"/>
    </row>
    <row r="658" spans="1:2" ht="15.75" customHeight="1" x14ac:dyDescent="0.25">
      <c r="A658" s="31"/>
      <c r="B658" s="31"/>
    </row>
    <row r="659" spans="1:2" ht="15.75" customHeight="1" x14ac:dyDescent="0.25">
      <c r="A659" s="31"/>
      <c r="B659" s="31"/>
    </row>
    <row r="660" spans="1:2" ht="15.75" customHeight="1" x14ac:dyDescent="0.25">
      <c r="A660" s="31"/>
      <c r="B660" s="31"/>
    </row>
    <row r="661" spans="1:2" ht="15.75" customHeight="1" x14ac:dyDescent="0.25">
      <c r="A661" s="31"/>
      <c r="B661" s="31"/>
    </row>
    <row r="662" spans="1:2" ht="15.75" customHeight="1" x14ac:dyDescent="0.25">
      <c r="A662" s="31"/>
      <c r="B662" s="31"/>
    </row>
    <row r="663" spans="1:2" ht="15.75" customHeight="1" x14ac:dyDescent="0.25">
      <c r="A663" s="31"/>
      <c r="B663" s="31"/>
    </row>
    <row r="664" spans="1:2" ht="15.75" customHeight="1" x14ac:dyDescent="0.25">
      <c r="A664" s="31"/>
      <c r="B664" s="31"/>
    </row>
    <row r="665" spans="1:2" ht="15.75" customHeight="1" x14ac:dyDescent="0.25">
      <c r="A665" s="31"/>
      <c r="B665" s="31"/>
    </row>
    <row r="666" spans="1:2" ht="15.75" customHeight="1" x14ac:dyDescent="0.25">
      <c r="A666" s="31"/>
      <c r="B666" s="31"/>
    </row>
    <row r="667" spans="1:2" ht="15.75" customHeight="1" x14ac:dyDescent="0.25">
      <c r="A667" s="31"/>
      <c r="B667" s="31"/>
    </row>
    <row r="668" spans="1:2" ht="15.75" customHeight="1" x14ac:dyDescent="0.25">
      <c r="A668" s="31"/>
      <c r="B668" s="31"/>
    </row>
    <row r="669" spans="1:2" ht="15.75" customHeight="1" x14ac:dyDescent="0.25">
      <c r="A669" s="31"/>
      <c r="B669" s="31"/>
    </row>
    <row r="670" spans="1:2" ht="15.75" customHeight="1" x14ac:dyDescent="0.25">
      <c r="A670" s="31"/>
      <c r="B670" s="31"/>
    </row>
    <row r="671" spans="1:2" ht="15.75" customHeight="1" x14ac:dyDescent="0.25">
      <c r="A671" s="31"/>
      <c r="B671" s="31"/>
    </row>
    <row r="672" spans="1:2" ht="15.75" customHeight="1" x14ac:dyDescent="0.25">
      <c r="A672" s="31"/>
      <c r="B672" s="31"/>
    </row>
    <row r="673" spans="1:2" ht="15.75" customHeight="1" x14ac:dyDescent="0.25">
      <c r="A673" s="31"/>
      <c r="B673" s="31"/>
    </row>
    <row r="674" spans="1:2" ht="15.75" customHeight="1" x14ac:dyDescent="0.25">
      <c r="A674" s="31"/>
      <c r="B674" s="31"/>
    </row>
    <row r="675" spans="1:2" ht="15.75" customHeight="1" x14ac:dyDescent="0.25">
      <c r="A675" s="31"/>
      <c r="B675" s="31"/>
    </row>
    <row r="676" spans="1:2" ht="15.75" customHeight="1" x14ac:dyDescent="0.25">
      <c r="A676" s="31"/>
      <c r="B676" s="31"/>
    </row>
    <row r="677" spans="1:2" ht="15.75" customHeight="1" x14ac:dyDescent="0.25">
      <c r="A677" s="31"/>
      <c r="B677" s="31"/>
    </row>
    <row r="678" spans="1:2" ht="15.75" customHeight="1" x14ac:dyDescent="0.25">
      <c r="A678" s="31"/>
      <c r="B678" s="31"/>
    </row>
    <row r="679" spans="1:2" ht="15.75" customHeight="1" x14ac:dyDescent="0.25">
      <c r="A679" s="31"/>
      <c r="B679" s="31"/>
    </row>
    <row r="680" spans="1:2" ht="15.75" customHeight="1" x14ac:dyDescent="0.25">
      <c r="A680" s="31"/>
      <c r="B680" s="31"/>
    </row>
    <row r="681" spans="1:2" ht="15.75" customHeight="1" x14ac:dyDescent="0.25">
      <c r="A681" s="31"/>
      <c r="B681" s="31"/>
    </row>
    <row r="682" spans="1:2" ht="15.75" customHeight="1" x14ac:dyDescent="0.25">
      <c r="A682" s="31"/>
      <c r="B682" s="31"/>
    </row>
    <row r="683" spans="1:2" ht="15.75" customHeight="1" x14ac:dyDescent="0.25">
      <c r="A683" s="31"/>
      <c r="B683" s="31"/>
    </row>
    <row r="684" spans="1:2" ht="15.75" customHeight="1" x14ac:dyDescent="0.25">
      <c r="A684" s="31"/>
      <c r="B684" s="31"/>
    </row>
    <row r="685" spans="1:2" ht="15.75" customHeight="1" x14ac:dyDescent="0.25">
      <c r="A685" s="31"/>
      <c r="B685" s="31"/>
    </row>
    <row r="686" spans="1:2" ht="15.75" customHeight="1" x14ac:dyDescent="0.25">
      <c r="A686" s="31"/>
      <c r="B686" s="31"/>
    </row>
    <row r="687" spans="1:2" ht="15.75" customHeight="1" x14ac:dyDescent="0.25">
      <c r="A687" s="31"/>
      <c r="B687" s="31"/>
    </row>
    <row r="688" spans="1:2" ht="15.75" customHeight="1" x14ac:dyDescent="0.25">
      <c r="A688" s="31"/>
      <c r="B688" s="31"/>
    </row>
    <row r="689" spans="1:2" ht="15.75" customHeight="1" x14ac:dyDescent="0.25">
      <c r="A689" s="31"/>
      <c r="B689" s="31"/>
    </row>
    <row r="690" spans="1:2" ht="15.75" customHeight="1" x14ac:dyDescent="0.25">
      <c r="A690" s="31"/>
      <c r="B690" s="31"/>
    </row>
    <row r="691" spans="1:2" ht="15.75" customHeight="1" x14ac:dyDescent="0.25">
      <c r="A691" s="31"/>
      <c r="B691" s="31"/>
    </row>
    <row r="692" spans="1:2" ht="15.75" customHeight="1" x14ac:dyDescent="0.25">
      <c r="A692" s="31"/>
      <c r="B692" s="31"/>
    </row>
    <row r="693" spans="1:2" ht="15.75" customHeight="1" x14ac:dyDescent="0.25">
      <c r="A693" s="31"/>
      <c r="B693" s="31"/>
    </row>
    <row r="694" spans="1:2" ht="15.75" customHeight="1" x14ac:dyDescent="0.25">
      <c r="A694" s="31"/>
      <c r="B694" s="31"/>
    </row>
    <row r="695" spans="1:2" ht="15.75" customHeight="1" x14ac:dyDescent="0.25">
      <c r="A695" s="31"/>
      <c r="B695" s="31"/>
    </row>
    <row r="696" spans="1:2" ht="15.75" customHeight="1" x14ac:dyDescent="0.25">
      <c r="A696" s="31"/>
      <c r="B696" s="31"/>
    </row>
    <row r="697" spans="1:2" ht="15.75" customHeight="1" x14ac:dyDescent="0.25">
      <c r="A697" s="31"/>
      <c r="B697" s="31"/>
    </row>
    <row r="698" spans="1:2" ht="15.75" customHeight="1" x14ac:dyDescent="0.25">
      <c r="A698" s="31"/>
      <c r="B698" s="31"/>
    </row>
    <row r="699" spans="1:2" ht="15.75" customHeight="1" x14ac:dyDescent="0.25">
      <c r="A699" s="31"/>
      <c r="B699" s="31"/>
    </row>
    <row r="700" spans="1:2" ht="15.75" customHeight="1" x14ac:dyDescent="0.25">
      <c r="A700" s="31"/>
      <c r="B700" s="31"/>
    </row>
    <row r="701" spans="1:2" ht="15.75" customHeight="1" x14ac:dyDescent="0.25">
      <c r="A701" s="31"/>
      <c r="B701" s="31"/>
    </row>
    <row r="702" spans="1:2" ht="15.75" customHeight="1" x14ac:dyDescent="0.25">
      <c r="A702" s="31"/>
      <c r="B702" s="31"/>
    </row>
    <row r="703" spans="1:2" ht="15.75" customHeight="1" x14ac:dyDescent="0.25">
      <c r="A703" s="31"/>
      <c r="B703" s="31"/>
    </row>
    <row r="704" spans="1:2" ht="15.75" customHeight="1" x14ac:dyDescent="0.25">
      <c r="A704" s="31"/>
      <c r="B704" s="31"/>
    </row>
    <row r="705" spans="1:2" ht="15.75" customHeight="1" x14ac:dyDescent="0.25">
      <c r="A705" s="31"/>
      <c r="B705" s="31"/>
    </row>
    <row r="706" spans="1:2" ht="15.75" customHeight="1" x14ac:dyDescent="0.25">
      <c r="A706" s="31"/>
      <c r="B706" s="31"/>
    </row>
    <row r="707" spans="1:2" ht="15.75" customHeight="1" x14ac:dyDescent="0.25">
      <c r="A707" s="31"/>
      <c r="B707" s="31"/>
    </row>
    <row r="708" spans="1:2" ht="15.75" customHeight="1" x14ac:dyDescent="0.25">
      <c r="A708" s="31"/>
      <c r="B708" s="31"/>
    </row>
    <row r="709" spans="1:2" ht="15.75" customHeight="1" x14ac:dyDescent="0.25">
      <c r="A709" s="31"/>
      <c r="B709" s="31"/>
    </row>
    <row r="710" spans="1:2" ht="15.75" customHeight="1" x14ac:dyDescent="0.25">
      <c r="A710" s="31"/>
      <c r="B710" s="31"/>
    </row>
    <row r="711" spans="1:2" ht="15.75" customHeight="1" x14ac:dyDescent="0.25">
      <c r="A711" s="31"/>
      <c r="B711" s="31"/>
    </row>
    <row r="712" spans="1:2" ht="15.75" customHeight="1" x14ac:dyDescent="0.25">
      <c r="A712" s="31"/>
      <c r="B712" s="31"/>
    </row>
    <row r="713" spans="1:2" ht="15.75" customHeight="1" x14ac:dyDescent="0.25">
      <c r="A713" s="31"/>
      <c r="B713" s="31"/>
    </row>
    <row r="714" spans="1:2" ht="15.75" customHeight="1" x14ac:dyDescent="0.25">
      <c r="A714" s="31"/>
      <c r="B714" s="31"/>
    </row>
    <row r="715" spans="1:2" ht="15.75" customHeight="1" x14ac:dyDescent="0.25">
      <c r="A715" s="31"/>
      <c r="B715" s="31"/>
    </row>
    <row r="716" spans="1:2" ht="15.75" customHeight="1" x14ac:dyDescent="0.25">
      <c r="A716" s="31"/>
      <c r="B716" s="31"/>
    </row>
    <row r="717" spans="1:2" ht="15.75" customHeight="1" x14ac:dyDescent="0.25">
      <c r="A717" s="31"/>
      <c r="B717" s="31"/>
    </row>
    <row r="718" spans="1:2" ht="15.75" customHeight="1" x14ac:dyDescent="0.25">
      <c r="A718" s="31"/>
      <c r="B718" s="31"/>
    </row>
    <row r="719" spans="1:2" ht="15.75" customHeight="1" x14ac:dyDescent="0.25">
      <c r="A719" s="31"/>
      <c r="B719" s="31"/>
    </row>
    <row r="720" spans="1:2" ht="15.75" customHeight="1" x14ac:dyDescent="0.25">
      <c r="A720" s="31"/>
      <c r="B720" s="31"/>
    </row>
    <row r="721" spans="1:2" ht="15.75" customHeight="1" x14ac:dyDescent="0.25">
      <c r="A721" s="31"/>
      <c r="B721" s="31"/>
    </row>
    <row r="722" spans="1:2" ht="15.75" customHeight="1" x14ac:dyDescent="0.25">
      <c r="A722" s="31"/>
      <c r="B722" s="31"/>
    </row>
    <row r="723" spans="1:2" ht="15.75" customHeight="1" x14ac:dyDescent="0.25">
      <c r="A723" s="31"/>
      <c r="B723" s="31"/>
    </row>
    <row r="724" spans="1:2" ht="15.75" customHeight="1" x14ac:dyDescent="0.25">
      <c r="A724" s="31"/>
      <c r="B724" s="31"/>
    </row>
    <row r="725" spans="1:2" ht="15.75" customHeight="1" x14ac:dyDescent="0.25">
      <c r="A725" s="31"/>
      <c r="B725" s="31"/>
    </row>
    <row r="726" spans="1:2" ht="15.75" customHeight="1" x14ac:dyDescent="0.25">
      <c r="A726" s="31"/>
      <c r="B726" s="31"/>
    </row>
    <row r="727" spans="1:2" ht="15.75" customHeight="1" x14ac:dyDescent="0.25">
      <c r="A727" s="31"/>
      <c r="B727" s="31"/>
    </row>
    <row r="728" spans="1:2" ht="15.75" customHeight="1" x14ac:dyDescent="0.25">
      <c r="A728" s="31"/>
      <c r="B728" s="31"/>
    </row>
    <row r="729" spans="1:2" ht="15.75" customHeight="1" x14ac:dyDescent="0.25">
      <c r="A729" s="31"/>
      <c r="B729" s="31"/>
    </row>
    <row r="730" spans="1:2" ht="15.75" customHeight="1" x14ac:dyDescent="0.25">
      <c r="A730" s="31"/>
      <c r="B730" s="31"/>
    </row>
    <row r="731" spans="1:2" ht="15.75" customHeight="1" x14ac:dyDescent="0.25">
      <c r="A731" s="31"/>
      <c r="B731" s="31"/>
    </row>
    <row r="732" spans="1:2" ht="15.75" customHeight="1" x14ac:dyDescent="0.25">
      <c r="A732" s="31"/>
      <c r="B732" s="31"/>
    </row>
    <row r="733" spans="1:2" ht="15.75" customHeight="1" x14ac:dyDescent="0.25">
      <c r="A733" s="31"/>
      <c r="B733" s="31"/>
    </row>
    <row r="734" spans="1:2" ht="15.75" customHeight="1" x14ac:dyDescent="0.25">
      <c r="A734" s="31"/>
      <c r="B734" s="31"/>
    </row>
    <row r="735" spans="1:2" ht="15.75" customHeight="1" x14ac:dyDescent="0.25">
      <c r="A735" s="31"/>
      <c r="B735" s="31"/>
    </row>
    <row r="736" spans="1:2" ht="15.75" customHeight="1" x14ac:dyDescent="0.25">
      <c r="A736" s="31"/>
      <c r="B736" s="31"/>
    </row>
    <row r="737" spans="1:2" ht="15.75" customHeight="1" x14ac:dyDescent="0.25">
      <c r="A737" s="31"/>
      <c r="B737" s="31"/>
    </row>
    <row r="738" spans="1:2" ht="15.75" customHeight="1" x14ac:dyDescent="0.25">
      <c r="A738" s="31"/>
      <c r="B738" s="31"/>
    </row>
    <row r="739" spans="1:2" ht="15.75" customHeight="1" x14ac:dyDescent="0.25">
      <c r="A739" s="31"/>
      <c r="B739" s="31"/>
    </row>
    <row r="740" spans="1:2" ht="15.75" customHeight="1" x14ac:dyDescent="0.25">
      <c r="A740" s="31"/>
      <c r="B740" s="31"/>
    </row>
    <row r="741" spans="1:2" ht="15.75" customHeight="1" x14ac:dyDescent="0.25">
      <c r="A741" s="31"/>
      <c r="B741" s="31"/>
    </row>
    <row r="742" spans="1:2" ht="15.75" customHeight="1" x14ac:dyDescent="0.25">
      <c r="A742" s="31"/>
      <c r="B742" s="31"/>
    </row>
    <row r="743" spans="1:2" ht="15.75" customHeight="1" x14ac:dyDescent="0.25">
      <c r="A743" s="31"/>
      <c r="B743" s="31"/>
    </row>
    <row r="744" spans="1:2" ht="15.75" customHeight="1" x14ac:dyDescent="0.25">
      <c r="A744" s="31"/>
      <c r="B744" s="31"/>
    </row>
    <row r="745" spans="1:2" ht="15.75" customHeight="1" x14ac:dyDescent="0.25">
      <c r="A745" s="31"/>
      <c r="B745" s="31"/>
    </row>
    <row r="746" spans="1:2" ht="15.75" customHeight="1" x14ac:dyDescent="0.25">
      <c r="A746" s="31"/>
      <c r="B746" s="31"/>
    </row>
    <row r="747" spans="1:2" ht="15.75" customHeight="1" x14ac:dyDescent="0.25">
      <c r="A747" s="31"/>
      <c r="B747" s="31"/>
    </row>
    <row r="748" spans="1:2" ht="15.75" customHeight="1" x14ac:dyDescent="0.25">
      <c r="A748" s="31"/>
      <c r="B748" s="31"/>
    </row>
    <row r="749" spans="1:2" ht="15.75" customHeight="1" x14ac:dyDescent="0.25">
      <c r="A749" s="31"/>
      <c r="B749" s="31"/>
    </row>
    <row r="750" spans="1:2" ht="15.75" customHeight="1" x14ac:dyDescent="0.25">
      <c r="A750" s="31"/>
      <c r="B750" s="31"/>
    </row>
    <row r="751" spans="1:2" ht="15.75" customHeight="1" x14ac:dyDescent="0.25">
      <c r="A751" s="31"/>
      <c r="B751" s="31"/>
    </row>
    <row r="752" spans="1:2" ht="15.75" customHeight="1" x14ac:dyDescent="0.25">
      <c r="A752" s="31"/>
      <c r="B752" s="31"/>
    </row>
    <row r="753" spans="1:2" ht="15.75" customHeight="1" x14ac:dyDescent="0.25">
      <c r="A753" s="31"/>
      <c r="B753" s="31"/>
    </row>
    <row r="754" spans="1:2" ht="15.75" customHeight="1" x14ac:dyDescent="0.25">
      <c r="A754" s="31"/>
      <c r="B754" s="31"/>
    </row>
    <row r="755" spans="1:2" ht="15.75" customHeight="1" x14ac:dyDescent="0.25">
      <c r="A755" s="31"/>
      <c r="B755" s="31"/>
    </row>
    <row r="756" spans="1:2" ht="15.75" customHeight="1" x14ac:dyDescent="0.25">
      <c r="A756" s="31"/>
      <c r="B756" s="31"/>
    </row>
    <row r="757" spans="1:2" ht="15.75" customHeight="1" x14ac:dyDescent="0.25">
      <c r="A757" s="31"/>
      <c r="B757" s="31"/>
    </row>
    <row r="758" spans="1:2" ht="15.75" customHeight="1" x14ac:dyDescent="0.25">
      <c r="A758" s="31"/>
      <c r="B758" s="31"/>
    </row>
    <row r="759" spans="1:2" ht="15.75" customHeight="1" x14ac:dyDescent="0.25">
      <c r="A759" s="31"/>
      <c r="B759" s="31"/>
    </row>
    <row r="760" spans="1:2" ht="15.75" customHeight="1" x14ac:dyDescent="0.25">
      <c r="A760" s="31"/>
      <c r="B760" s="31"/>
    </row>
    <row r="761" spans="1:2" ht="15.75" customHeight="1" x14ac:dyDescent="0.25">
      <c r="A761" s="31"/>
      <c r="B761" s="31"/>
    </row>
    <row r="762" spans="1:2" ht="15.75" customHeight="1" x14ac:dyDescent="0.25">
      <c r="A762" s="31"/>
      <c r="B762" s="31"/>
    </row>
    <row r="763" spans="1:2" ht="15.75" customHeight="1" x14ac:dyDescent="0.25">
      <c r="A763" s="31"/>
      <c r="B763" s="31"/>
    </row>
    <row r="764" spans="1:2" ht="15.75" customHeight="1" x14ac:dyDescent="0.25">
      <c r="A764" s="31"/>
      <c r="B764" s="31"/>
    </row>
    <row r="765" spans="1:2" ht="15.75" customHeight="1" x14ac:dyDescent="0.25">
      <c r="A765" s="31"/>
      <c r="B765" s="31"/>
    </row>
    <row r="766" spans="1:2" ht="15.75" customHeight="1" x14ac:dyDescent="0.25">
      <c r="A766" s="31"/>
      <c r="B766" s="31"/>
    </row>
    <row r="767" spans="1:2" ht="15.75" customHeight="1" x14ac:dyDescent="0.25">
      <c r="A767" s="31"/>
      <c r="B767" s="31"/>
    </row>
    <row r="768" spans="1:2" ht="15.75" customHeight="1" x14ac:dyDescent="0.25">
      <c r="A768" s="31"/>
      <c r="B768" s="31"/>
    </row>
    <row r="769" spans="1:2" ht="15.75" customHeight="1" x14ac:dyDescent="0.25">
      <c r="A769" s="31"/>
      <c r="B769" s="31"/>
    </row>
    <row r="770" spans="1:2" ht="15.75" customHeight="1" x14ac:dyDescent="0.25">
      <c r="A770" s="31"/>
      <c r="B770" s="31"/>
    </row>
    <row r="771" spans="1:2" ht="15.75" customHeight="1" x14ac:dyDescent="0.25">
      <c r="A771" s="31"/>
      <c r="B771" s="31"/>
    </row>
    <row r="772" spans="1:2" ht="15.75" customHeight="1" x14ac:dyDescent="0.25">
      <c r="A772" s="31"/>
      <c r="B772" s="31"/>
    </row>
    <row r="773" spans="1:2" ht="15.75" customHeight="1" x14ac:dyDescent="0.25">
      <c r="A773" s="31"/>
      <c r="B773" s="31"/>
    </row>
    <row r="774" spans="1:2" ht="15.75" customHeight="1" x14ac:dyDescent="0.25">
      <c r="A774" s="31"/>
      <c r="B774" s="31"/>
    </row>
    <row r="775" spans="1:2" ht="15.75" customHeight="1" x14ac:dyDescent="0.25">
      <c r="A775" s="31"/>
      <c r="B775" s="31"/>
    </row>
    <row r="776" spans="1:2" ht="15.75" customHeight="1" x14ac:dyDescent="0.25">
      <c r="A776" s="31"/>
      <c r="B776" s="31"/>
    </row>
    <row r="777" spans="1:2" ht="15.75" customHeight="1" x14ac:dyDescent="0.25">
      <c r="A777" s="31"/>
      <c r="B777" s="31"/>
    </row>
    <row r="778" spans="1:2" ht="15.75" customHeight="1" x14ac:dyDescent="0.25">
      <c r="A778" s="31"/>
      <c r="B778" s="31"/>
    </row>
    <row r="779" spans="1:2" ht="15.75" customHeight="1" x14ac:dyDescent="0.25">
      <c r="A779" s="31"/>
      <c r="B779" s="31"/>
    </row>
    <row r="780" spans="1:2" ht="15.75" customHeight="1" x14ac:dyDescent="0.25">
      <c r="A780" s="31"/>
      <c r="B780" s="31"/>
    </row>
    <row r="781" spans="1:2" ht="15.75" customHeight="1" x14ac:dyDescent="0.25">
      <c r="A781" s="31"/>
      <c r="B781" s="31"/>
    </row>
    <row r="782" spans="1:2" ht="15.75" customHeight="1" x14ac:dyDescent="0.25">
      <c r="A782" s="31"/>
      <c r="B782" s="31"/>
    </row>
    <row r="783" spans="1:2" ht="15.75" customHeight="1" x14ac:dyDescent="0.25">
      <c r="A783" s="31"/>
      <c r="B783" s="31"/>
    </row>
    <row r="784" spans="1:2" ht="15.75" customHeight="1" x14ac:dyDescent="0.25">
      <c r="A784" s="31"/>
      <c r="B784" s="31"/>
    </row>
    <row r="785" spans="1:2" ht="15.75" customHeight="1" x14ac:dyDescent="0.25">
      <c r="A785" s="31"/>
      <c r="B785" s="31"/>
    </row>
    <row r="786" spans="1:2" ht="15.75" customHeight="1" x14ac:dyDescent="0.25">
      <c r="A786" s="31"/>
      <c r="B786" s="31"/>
    </row>
    <row r="787" spans="1:2" ht="15.75" customHeight="1" x14ac:dyDescent="0.25">
      <c r="A787" s="31"/>
      <c r="B787" s="31"/>
    </row>
    <row r="788" spans="1:2" ht="15.75" customHeight="1" x14ac:dyDescent="0.25">
      <c r="A788" s="31"/>
      <c r="B788" s="31"/>
    </row>
    <row r="789" spans="1:2" ht="15.75" customHeight="1" x14ac:dyDescent="0.25">
      <c r="A789" s="31"/>
      <c r="B789" s="31"/>
    </row>
    <row r="790" spans="1:2" ht="15.75" customHeight="1" x14ac:dyDescent="0.25">
      <c r="A790" s="31"/>
      <c r="B790" s="31"/>
    </row>
    <row r="791" spans="1:2" ht="15.75" customHeight="1" x14ac:dyDescent="0.25">
      <c r="A791" s="31"/>
      <c r="B791" s="31"/>
    </row>
    <row r="792" spans="1:2" ht="15.75" customHeight="1" x14ac:dyDescent="0.25">
      <c r="A792" s="31"/>
      <c r="B792" s="31"/>
    </row>
    <row r="793" spans="1:2" ht="15.75" customHeight="1" x14ac:dyDescent="0.25">
      <c r="A793" s="31"/>
      <c r="B793" s="31"/>
    </row>
    <row r="794" spans="1:2" ht="15.75" customHeight="1" x14ac:dyDescent="0.25">
      <c r="A794" s="31"/>
      <c r="B794" s="31"/>
    </row>
    <row r="795" spans="1:2" ht="15.75" customHeight="1" x14ac:dyDescent="0.25">
      <c r="A795" s="31"/>
      <c r="B795" s="31"/>
    </row>
    <row r="796" spans="1:2" ht="15.75" customHeight="1" x14ac:dyDescent="0.25">
      <c r="A796" s="31"/>
      <c r="B796" s="31"/>
    </row>
    <row r="797" spans="1:2" ht="15.75" customHeight="1" x14ac:dyDescent="0.25">
      <c r="A797" s="31"/>
      <c r="B797" s="31"/>
    </row>
    <row r="798" spans="1:2" ht="15.75" customHeight="1" x14ac:dyDescent="0.25">
      <c r="A798" s="31"/>
      <c r="B798" s="31"/>
    </row>
    <row r="799" spans="1:2" ht="15.75" customHeight="1" x14ac:dyDescent="0.25">
      <c r="A799" s="31"/>
      <c r="B799" s="31"/>
    </row>
    <row r="800" spans="1:2" ht="15.75" customHeight="1" x14ac:dyDescent="0.25">
      <c r="A800" s="31"/>
      <c r="B800" s="31"/>
    </row>
    <row r="801" spans="1:2" ht="15.75" customHeight="1" x14ac:dyDescent="0.25">
      <c r="A801" s="31"/>
      <c r="B801" s="31"/>
    </row>
    <row r="802" spans="1:2" ht="15.75" customHeight="1" x14ac:dyDescent="0.25">
      <c r="A802" s="31"/>
      <c r="B802" s="31"/>
    </row>
    <row r="803" spans="1:2" ht="15.75" customHeight="1" x14ac:dyDescent="0.25">
      <c r="A803" s="31"/>
      <c r="B803" s="31"/>
    </row>
    <row r="804" spans="1:2" ht="15.75" customHeight="1" x14ac:dyDescent="0.25">
      <c r="A804" s="31"/>
      <c r="B804" s="31"/>
    </row>
    <row r="805" spans="1:2" ht="15.75" customHeight="1" x14ac:dyDescent="0.25">
      <c r="A805" s="31"/>
      <c r="B805" s="31"/>
    </row>
    <row r="806" spans="1:2" ht="15.75" customHeight="1" x14ac:dyDescent="0.25">
      <c r="A806" s="31"/>
      <c r="B806" s="31"/>
    </row>
    <row r="807" spans="1:2" ht="15.75" customHeight="1" x14ac:dyDescent="0.25">
      <c r="A807" s="31"/>
      <c r="B807" s="31"/>
    </row>
    <row r="808" spans="1:2" ht="15.75" customHeight="1" x14ac:dyDescent="0.25">
      <c r="A808" s="31"/>
      <c r="B808" s="31"/>
    </row>
    <row r="809" spans="1:2" ht="15.75" customHeight="1" x14ac:dyDescent="0.25">
      <c r="A809" s="31"/>
      <c r="B809" s="31"/>
    </row>
    <row r="810" spans="1:2" ht="15.75" customHeight="1" x14ac:dyDescent="0.25">
      <c r="A810" s="31"/>
      <c r="B810" s="31"/>
    </row>
    <row r="811" spans="1:2" ht="15.75" customHeight="1" x14ac:dyDescent="0.25">
      <c r="A811" s="31"/>
      <c r="B811" s="31"/>
    </row>
    <row r="812" spans="1:2" ht="15.75" customHeight="1" x14ac:dyDescent="0.25">
      <c r="A812" s="31"/>
      <c r="B812" s="31"/>
    </row>
    <row r="813" spans="1:2" ht="15.75" customHeight="1" x14ac:dyDescent="0.25">
      <c r="A813" s="31"/>
      <c r="B813" s="31"/>
    </row>
    <row r="814" spans="1:2" ht="15.75" customHeight="1" x14ac:dyDescent="0.25">
      <c r="A814" s="31"/>
      <c r="B814" s="31"/>
    </row>
    <row r="815" spans="1:2" ht="15.75" customHeight="1" x14ac:dyDescent="0.25">
      <c r="A815" s="31"/>
      <c r="B815" s="31"/>
    </row>
    <row r="816" spans="1:2" ht="15.75" customHeight="1" x14ac:dyDescent="0.25">
      <c r="A816" s="31"/>
      <c r="B816" s="31"/>
    </row>
    <row r="817" spans="1:2" ht="15.75" customHeight="1" x14ac:dyDescent="0.25">
      <c r="A817" s="31"/>
      <c r="B817" s="31"/>
    </row>
    <row r="818" spans="1:2" ht="15.75" customHeight="1" x14ac:dyDescent="0.25">
      <c r="A818" s="31"/>
      <c r="B818" s="31"/>
    </row>
    <row r="819" spans="1:2" ht="15.75" customHeight="1" x14ac:dyDescent="0.25">
      <c r="A819" s="31"/>
      <c r="B819" s="31"/>
    </row>
    <row r="820" spans="1:2" ht="15.75" customHeight="1" x14ac:dyDescent="0.25">
      <c r="A820" s="31"/>
      <c r="B820" s="31"/>
    </row>
    <row r="821" spans="1:2" ht="15.75" customHeight="1" x14ac:dyDescent="0.25">
      <c r="A821" s="31"/>
      <c r="B821" s="31"/>
    </row>
    <row r="822" spans="1:2" ht="15.75" customHeight="1" x14ac:dyDescent="0.25">
      <c r="A822" s="31"/>
      <c r="B822" s="31"/>
    </row>
    <row r="823" spans="1:2" ht="15.75" customHeight="1" x14ac:dyDescent="0.25">
      <c r="A823" s="31"/>
      <c r="B823" s="31"/>
    </row>
    <row r="824" spans="1:2" ht="15.75" customHeight="1" x14ac:dyDescent="0.25">
      <c r="A824" s="31"/>
      <c r="B824" s="31"/>
    </row>
    <row r="825" spans="1:2" ht="15.75" customHeight="1" x14ac:dyDescent="0.25">
      <c r="A825" s="31"/>
      <c r="B825" s="31"/>
    </row>
    <row r="826" spans="1:2" ht="15.75" customHeight="1" x14ac:dyDescent="0.25">
      <c r="A826" s="31"/>
      <c r="B826" s="31"/>
    </row>
    <row r="827" spans="1:2" ht="15.75" customHeight="1" x14ac:dyDescent="0.25">
      <c r="A827" s="31"/>
      <c r="B827" s="31"/>
    </row>
    <row r="828" spans="1:2" ht="15.75" customHeight="1" x14ac:dyDescent="0.25">
      <c r="A828" s="31"/>
      <c r="B828" s="31"/>
    </row>
    <row r="829" spans="1:2" ht="15.75" customHeight="1" x14ac:dyDescent="0.25">
      <c r="A829" s="31"/>
      <c r="B829" s="31"/>
    </row>
    <row r="830" spans="1:2" ht="15.75" customHeight="1" x14ac:dyDescent="0.25">
      <c r="A830" s="31"/>
      <c r="B830" s="31"/>
    </row>
    <row r="831" spans="1:2" ht="15.75" customHeight="1" x14ac:dyDescent="0.25">
      <c r="A831" s="31"/>
      <c r="B831" s="31"/>
    </row>
    <row r="832" spans="1:2" ht="15.75" customHeight="1" x14ac:dyDescent="0.25">
      <c r="A832" s="31"/>
      <c r="B832" s="31"/>
    </row>
    <row r="833" spans="1:2" ht="15.75" customHeight="1" x14ac:dyDescent="0.25">
      <c r="A833" s="31"/>
      <c r="B833" s="31"/>
    </row>
    <row r="834" spans="1:2" ht="15.75" customHeight="1" x14ac:dyDescent="0.25">
      <c r="A834" s="31"/>
      <c r="B834" s="31"/>
    </row>
    <row r="835" spans="1:2" ht="15.75" customHeight="1" x14ac:dyDescent="0.25">
      <c r="A835" s="31"/>
      <c r="B835" s="31"/>
    </row>
    <row r="836" spans="1:2" ht="15.75" customHeight="1" x14ac:dyDescent="0.25">
      <c r="A836" s="31"/>
      <c r="B836" s="31"/>
    </row>
    <row r="837" spans="1:2" ht="15.75" customHeight="1" x14ac:dyDescent="0.25">
      <c r="A837" s="31"/>
      <c r="B837" s="31"/>
    </row>
    <row r="838" spans="1:2" ht="15.75" customHeight="1" x14ac:dyDescent="0.25">
      <c r="A838" s="31"/>
      <c r="B838" s="31"/>
    </row>
    <row r="839" spans="1:2" ht="15.75" customHeight="1" x14ac:dyDescent="0.25">
      <c r="A839" s="31"/>
      <c r="B839" s="31"/>
    </row>
    <row r="840" spans="1:2" ht="15.75" customHeight="1" x14ac:dyDescent="0.25">
      <c r="A840" s="31"/>
      <c r="B840" s="31"/>
    </row>
    <row r="841" spans="1:2" ht="15.75" customHeight="1" x14ac:dyDescent="0.25">
      <c r="A841" s="31"/>
      <c r="B841" s="31"/>
    </row>
    <row r="842" spans="1:2" ht="15.75" customHeight="1" x14ac:dyDescent="0.25">
      <c r="A842" s="31"/>
      <c r="B842" s="31"/>
    </row>
    <row r="843" spans="1:2" ht="15.75" customHeight="1" x14ac:dyDescent="0.25">
      <c r="A843" s="31"/>
      <c r="B843" s="31"/>
    </row>
    <row r="844" spans="1:2" ht="15.75" customHeight="1" x14ac:dyDescent="0.25">
      <c r="A844" s="31"/>
      <c r="B844" s="31"/>
    </row>
    <row r="845" spans="1:2" ht="15.75" customHeight="1" x14ac:dyDescent="0.25">
      <c r="A845" s="31"/>
      <c r="B845" s="31"/>
    </row>
    <row r="846" spans="1:2" ht="15.75" customHeight="1" x14ac:dyDescent="0.25">
      <c r="A846" s="31"/>
      <c r="B846" s="31"/>
    </row>
    <row r="847" spans="1:2" ht="15.75" customHeight="1" x14ac:dyDescent="0.25">
      <c r="A847" s="31"/>
      <c r="B847" s="31"/>
    </row>
    <row r="848" spans="1:2" ht="15.75" customHeight="1" x14ac:dyDescent="0.25">
      <c r="A848" s="31"/>
      <c r="B848" s="31"/>
    </row>
    <row r="849" spans="1:2" ht="15.75" customHeight="1" x14ac:dyDescent="0.25">
      <c r="A849" s="31"/>
      <c r="B849" s="31"/>
    </row>
    <row r="850" spans="1:2" ht="15.75" customHeight="1" x14ac:dyDescent="0.25">
      <c r="A850" s="31"/>
      <c r="B850" s="31"/>
    </row>
    <row r="851" spans="1:2" ht="15.75" customHeight="1" x14ac:dyDescent="0.25">
      <c r="A851" s="31"/>
      <c r="B851" s="31"/>
    </row>
    <row r="852" spans="1:2" ht="15.75" customHeight="1" x14ac:dyDescent="0.25">
      <c r="A852" s="31"/>
      <c r="B852" s="31"/>
    </row>
    <row r="853" spans="1:2" ht="15.75" customHeight="1" x14ac:dyDescent="0.25">
      <c r="A853" s="31"/>
      <c r="B853" s="31"/>
    </row>
    <row r="854" spans="1:2" ht="15.75" customHeight="1" x14ac:dyDescent="0.25">
      <c r="A854" s="31"/>
      <c r="B854" s="31"/>
    </row>
    <row r="855" spans="1:2" ht="15.75" customHeight="1" x14ac:dyDescent="0.25">
      <c r="A855" s="31"/>
      <c r="B855" s="31"/>
    </row>
    <row r="856" spans="1:2" ht="15.75" customHeight="1" x14ac:dyDescent="0.25">
      <c r="A856" s="31"/>
      <c r="B856" s="31"/>
    </row>
    <row r="857" spans="1:2" ht="15.75" customHeight="1" x14ac:dyDescent="0.25">
      <c r="A857" s="31"/>
      <c r="B857" s="31"/>
    </row>
    <row r="858" spans="1:2" ht="15.75" customHeight="1" x14ac:dyDescent="0.25">
      <c r="A858" s="31"/>
      <c r="B858" s="31"/>
    </row>
    <row r="859" spans="1:2" ht="15.75" customHeight="1" x14ac:dyDescent="0.25">
      <c r="A859" s="31"/>
      <c r="B859" s="31"/>
    </row>
    <row r="860" spans="1:2" ht="15.75" customHeight="1" x14ac:dyDescent="0.25">
      <c r="A860" s="31"/>
      <c r="B860" s="31"/>
    </row>
    <row r="861" spans="1:2" ht="15.75" customHeight="1" x14ac:dyDescent="0.25">
      <c r="A861" s="31"/>
      <c r="B861" s="31"/>
    </row>
    <row r="862" spans="1:2" ht="15.75" customHeight="1" x14ac:dyDescent="0.25">
      <c r="A862" s="31"/>
      <c r="B862" s="31"/>
    </row>
    <row r="863" spans="1:2" ht="15.75" customHeight="1" x14ac:dyDescent="0.25">
      <c r="A863" s="31"/>
      <c r="B863" s="31"/>
    </row>
    <row r="864" spans="1:2" ht="15.75" customHeight="1" x14ac:dyDescent="0.25">
      <c r="A864" s="31"/>
      <c r="B864" s="31"/>
    </row>
    <row r="865" spans="1:2" ht="15.75" customHeight="1" x14ac:dyDescent="0.25">
      <c r="A865" s="31"/>
      <c r="B865" s="31"/>
    </row>
    <row r="866" spans="1:2" ht="15.75" customHeight="1" x14ac:dyDescent="0.25">
      <c r="A866" s="31"/>
      <c r="B866" s="31"/>
    </row>
    <row r="867" spans="1:2" ht="15.75" customHeight="1" x14ac:dyDescent="0.25">
      <c r="A867" s="31"/>
      <c r="B867" s="31"/>
    </row>
    <row r="868" spans="1:2" ht="15.75" customHeight="1" x14ac:dyDescent="0.25">
      <c r="A868" s="31"/>
      <c r="B868" s="31"/>
    </row>
    <row r="869" spans="1:2" ht="15.75" customHeight="1" x14ac:dyDescent="0.25">
      <c r="A869" s="31"/>
      <c r="B869" s="31"/>
    </row>
    <row r="870" spans="1:2" ht="15.75" customHeight="1" x14ac:dyDescent="0.25">
      <c r="A870" s="31"/>
      <c r="B870" s="31"/>
    </row>
    <row r="871" spans="1:2" ht="15.75" customHeight="1" x14ac:dyDescent="0.25">
      <c r="A871" s="31"/>
      <c r="B871" s="31"/>
    </row>
    <row r="872" spans="1:2" ht="15.75" customHeight="1" x14ac:dyDescent="0.25">
      <c r="A872" s="31"/>
      <c r="B872" s="31"/>
    </row>
    <row r="873" spans="1:2" ht="15.75" customHeight="1" x14ac:dyDescent="0.25">
      <c r="A873" s="31"/>
      <c r="B873" s="31"/>
    </row>
    <row r="874" spans="1:2" ht="15.75" customHeight="1" x14ac:dyDescent="0.25">
      <c r="A874" s="31"/>
      <c r="B874" s="31"/>
    </row>
    <row r="875" spans="1:2" ht="15.75" customHeight="1" x14ac:dyDescent="0.25">
      <c r="A875" s="31"/>
      <c r="B875" s="31"/>
    </row>
    <row r="876" spans="1:2" ht="15.75" customHeight="1" x14ac:dyDescent="0.25">
      <c r="A876" s="31"/>
      <c r="B876" s="31"/>
    </row>
    <row r="877" spans="1:2" ht="15.75" customHeight="1" x14ac:dyDescent="0.25">
      <c r="A877" s="31"/>
      <c r="B877" s="31"/>
    </row>
    <row r="878" spans="1:2" ht="15.75" customHeight="1" x14ac:dyDescent="0.25">
      <c r="A878" s="31"/>
      <c r="B878" s="31"/>
    </row>
    <row r="879" spans="1:2" ht="15.75" customHeight="1" x14ac:dyDescent="0.25">
      <c r="A879" s="31"/>
      <c r="B879" s="31"/>
    </row>
    <row r="880" spans="1:2" ht="15.75" customHeight="1" x14ac:dyDescent="0.25">
      <c r="A880" s="31"/>
      <c r="B880" s="31"/>
    </row>
    <row r="881" spans="1:2" ht="15.75" customHeight="1" x14ac:dyDescent="0.25">
      <c r="A881" s="31"/>
      <c r="B881" s="31"/>
    </row>
    <row r="882" spans="1:2" ht="15.75" customHeight="1" x14ac:dyDescent="0.25">
      <c r="A882" s="31"/>
      <c r="B882" s="31"/>
    </row>
    <row r="883" spans="1:2" ht="15.75" customHeight="1" x14ac:dyDescent="0.25">
      <c r="A883" s="31"/>
      <c r="B883" s="31"/>
    </row>
    <row r="884" spans="1:2" ht="15.75" customHeight="1" x14ac:dyDescent="0.25">
      <c r="A884" s="31"/>
      <c r="B884" s="31"/>
    </row>
    <row r="885" spans="1:2" ht="15.75" customHeight="1" x14ac:dyDescent="0.25">
      <c r="A885" s="31"/>
      <c r="B885" s="31"/>
    </row>
    <row r="886" spans="1:2" ht="15.75" customHeight="1" x14ac:dyDescent="0.25">
      <c r="A886" s="31"/>
      <c r="B886" s="31"/>
    </row>
    <row r="887" spans="1:2" ht="15.75" customHeight="1" x14ac:dyDescent="0.25">
      <c r="A887" s="31"/>
      <c r="B887" s="31"/>
    </row>
    <row r="888" spans="1:2" ht="15.75" customHeight="1" x14ac:dyDescent="0.25">
      <c r="A888" s="31"/>
      <c r="B888" s="31"/>
    </row>
    <row r="889" spans="1:2" ht="15.75" customHeight="1" x14ac:dyDescent="0.25">
      <c r="A889" s="31"/>
      <c r="B889" s="31"/>
    </row>
    <row r="890" spans="1:2" ht="15.75" customHeight="1" x14ac:dyDescent="0.25">
      <c r="A890" s="31"/>
      <c r="B890" s="31"/>
    </row>
    <row r="891" spans="1:2" ht="15.75" customHeight="1" x14ac:dyDescent="0.25">
      <c r="A891" s="31"/>
      <c r="B891" s="31"/>
    </row>
    <row r="892" spans="1:2" ht="15.75" customHeight="1" x14ac:dyDescent="0.25">
      <c r="A892" s="31"/>
      <c r="B892" s="31"/>
    </row>
    <row r="893" spans="1:2" ht="15.75" customHeight="1" x14ac:dyDescent="0.25">
      <c r="A893" s="31"/>
      <c r="B893" s="31"/>
    </row>
    <row r="894" spans="1:2" ht="15.75" customHeight="1" x14ac:dyDescent="0.25">
      <c r="A894" s="31"/>
      <c r="B894" s="31"/>
    </row>
    <row r="895" spans="1:2" ht="15.75" customHeight="1" x14ac:dyDescent="0.25">
      <c r="A895" s="31"/>
      <c r="B895" s="31"/>
    </row>
    <row r="896" spans="1:2" ht="15.75" customHeight="1" x14ac:dyDescent="0.25">
      <c r="A896" s="31"/>
      <c r="B896" s="31"/>
    </row>
    <row r="897" spans="1:2" ht="15.75" customHeight="1" x14ac:dyDescent="0.25">
      <c r="A897" s="31"/>
      <c r="B897" s="31"/>
    </row>
    <row r="898" spans="1:2" ht="15.75" customHeight="1" x14ac:dyDescent="0.25">
      <c r="A898" s="31"/>
      <c r="B898" s="31"/>
    </row>
    <row r="899" spans="1:2" ht="15.75" customHeight="1" x14ac:dyDescent="0.25">
      <c r="A899" s="31"/>
      <c r="B899" s="31"/>
    </row>
    <row r="900" spans="1:2" ht="15.75" customHeight="1" x14ac:dyDescent="0.25">
      <c r="A900" s="31"/>
      <c r="B900" s="31"/>
    </row>
    <row r="901" spans="1:2" ht="15.75" customHeight="1" x14ac:dyDescent="0.25">
      <c r="A901" s="31"/>
      <c r="B901" s="31"/>
    </row>
    <row r="902" spans="1:2" ht="15.75" customHeight="1" x14ac:dyDescent="0.25">
      <c r="A902" s="31"/>
      <c r="B902" s="31"/>
    </row>
    <row r="903" spans="1:2" ht="15.75" customHeight="1" x14ac:dyDescent="0.25">
      <c r="A903" s="31"/>
      <c r="B903" s="31"/>
    </row>
    <row r="904" spans="1:2" ht="15.75" customHeight="1" x14ac:dyDescent="0.25">
      <c r="A904" s="31"/>
      <c r="B904" s="31"/>
    </row>
    <row r="905" spans="1:2" ht="15.75" customHeight="1" x14ac:dyDescent="0.25">
      <c r="A905" s="31"/>
      <c r="B905" s="31"/>
    </row>
    <row r="906" spans="1:2" ht="15.75" customHeight="1" x14ac:dyDescent="0.25">
      <c r="A906" s="31"/>
      <c r="B906" s="31"/>
    </row>
    <row r="907" spans="1:2" ht="15.75" customHeight="1" x14ac:dyDescent="0.25">
      <c r="A907" s="31"/>
      <c r="B907" s="31"/>
    </row>
    <row r="908" spans="1:2" ht="15.75" customHeight="1" x14ac:dyDescent="0.25">
      <c r="A908" s="31"/>
      <c r="B908" s="31"/>
    </row>
    <row r="909" spans="1:2" ht="15.75" customHeight="1" x14ac:dyDescent="0.25">
      <c r="A909" s="31"/>
      <c r="B909" s="31"/>
    </row>
    <row r="910" spans="1:2" ht="15.75" customHeight="1" x14ac:dyDescent="0.25">
      <c r="A910" s="31"/>
      <c r="B910" s="31"/>
    </row>
    <row r="911" spans="1:2" ht="15.75" customHeight="1" x14ac:dyDescent="0.25">
      <c r="A911" s="31"/>
      <c r="B911" s="31"/>
    </row>
    <row r="912" spans="1:2" ht="15.75" customHeight="1" x14ac:dyDescent="0.25">
      <c r="A912" s="31"/>
      <c r="B912" s="31"/>
    </row>
    <row r="913" spans="1:2" ht="15.75" customHeight="1" x14ac:dyDescent="0.25">
      <c r="A913" s="31"/>
      <c r="B913" s="31"/>
    </row>
    <row r="914" spans="1:2" ht="15.75" customHeight="1" x14ac:dyDescent="0.25">
      <c r="A914" s="31"/>
      <c r="B914" s="31"/>
    </row>
    <row r="915" spans="1:2" ht="15.75" customHeight="1" x14ac:dyDescent="0.25">
      <c r="A915" s="31"/>
      <c r="B915" s="31"/>
    </row>
    <row r="916" spans="1:2" ht="15.75" customHeight="1" x14ac:dyDescent="0.25">
      <c r="A916" s="31"/>
      <c r="B916" s="31"/>
    </row>
    <row r="917" spans="1:2" ht="15.75" customHeight="1" x14ac:dyDescent="0.25">
      <c r="A917" s="31"/>
      <c r="B917" s="31"/>
    </row>
    <row r="918" spans="1:2" ht="15.75" customHeight="1" x14ac:dyDescent="0.25">
      <c r="A918" s="31"/>
      <c r="B918" s="31"/>
    </row>
    <row r="919" spans="1:2" ht="15.75" customHeight="1" x14ac:dyDescent="0.25">
      <c r="A919" s="31"/>
      <c r="B919" s="31"/>
    </row>
    <row r="920" spans="1:2" ht="15.75" customHeight="1" x14ac:dyDescent="0.25">
      <c r="A920" s="31"/>
      <c r="B920" s="31"/>
    </row>
    <row r="921" spans="1:2" ht="15.75" customHeight="1" x14ac:dyDescent="0.25">
      <c r="A921" s="31"/>
      <c r="B921" s="31"/>
    </row>
    <row r="922" spans="1:2" ht="15.75" customHeight="1" x14ac:dyDescent="0.25">
      <c r="A922" s="31"/>
      <c r="B922" s="31"/>
    </row>
    <row r="923" spans="1:2" ht="15.75" customHeight="1" x14ac:dyDescent="0.25">
      <c r="A923" s="31"/>
      <c r="B923" s="31"/>
    </row>
    <row r="924" spans="1:2" ht="15.75" customHeight="1" x14ac:dyDescent="0.25">
      <c r="A924" s="31"/>
      <c r="B924" s="31"/>
    </row>
    <row r="925" spans="1:2" ht="15.75" customHeight="1" x14ac:dyDescent="0.25">
      <c r="A925" s="31"/>
      <c r="B925" s="31"/>
    </row>
    <row r="926" spans="1:2" ht="15.75" customHeight="1" x14ac:dyDescent="0.25">
      <c r="A926" s="31"/>
      <c r="B926" s="31"/>
    </row>
    <row r="927" spans="1:2" ht="15.75" customHeight="1" x14ac:dyDescent="0.25">
      <c r="A927" s="31"/>
      <c r="B927" s="31"/>
    </row>
    <row r="928" spans="1:2" ht="15.75" customHeight="1" x14ac:dyDescent="0.25">
      <c r="A928" s="31"/>
      <c r="B928" s="31"/>
    </row>
    <row r="929" spans="1:2" ht="15.75" customHeight="1" x14ac:dyDescent="0.25">
      <c r="A929" s="31"/>
      <c r="B929" s="31"/>
    </row>
    <row r="930" spans="1:2" ht="15.75" customHeight="1" x14ac:dyDescent="0.25">
      <c r="A930" s="31"/>
      <c r="B930" s="31"/>
    </row>
    <row r="931" spans="1:2" ht="15.75" customHeight="1" x14ac:dyDescent="0.25">
      <c r="A931" s="31"/>
      <c r="B931" s="31"/>
    </row>
    <row r="932" spans="1:2" ht="15.75" customHeight="1" x14ac:dyDescent="0.25">
      <c r="A932" s="31"/>
      <c r="B932" s="31"/>
    </row>
    <row r="933" spans="1:2" ht="15.75" customHeight="1" x14ac:dyDescent="0.25">
      <c r="A933" s="31"/>
      <c r="B933" s="31"/>
    </row>
    <row r="934" spans="1:2" ht="15.75" customHeight="1" x14ac:dyDescent="0.25">
      <c r="A934" s="31"/>
      <c r="B934" s="31"/>
    </row>
    <row r="935" spans="1:2" ht="15.75" customHeight="1" x14ac:dyDescent="0.25">
      <c r="A935" s="31"/>
      <c r="B935" s="31"/>
    </row>
    <row r="936" spans="1:2" ht="15.75" customHeight="1" x14ac:dyDescent="0.25">
      <c r="A936" s="31"/>
      <c r="B936" s="31"/>
    </row>
    <row r="937" spans="1:2" ht="15.75" customHeight="1" x14ac:dyDescent="0.25">
      <c r="A937" s="31"/>
      <c r="B937" s="31"/>
    </row>
    <row r="938" spans="1:2" ht="15.75" customHeight="1" x14ac:dyDescent="0.25">
      <c r="A938" s="31"/>
      <c r="B938" s="31"/>
    </row>
    <row r="939" spans="1:2" ht="15.75" customHeight="1" x14ac:dyDescent="0.25">
      <c r="A939" s="31"/>
      <c r="B939" s="31"/>
    </row>
    <row r="940" spans="1:2" ht="15.75" customHeight="1" x14ac:dyDescent="0.25">
      <c r="A940" s="31"/>
      <c r="B940" s="31"/>
    </row>
    <row r="941" spans="1:2" ht="15.75" customHeight="1" x14ac:dyDescent="0.25">
      <c r="A941" s="31"/>
      <c r="B941" s="31"/>
    </row>
    <row r="942" spans="1:2" ht="15.75" customHeight="1" x14ac:dyDescent="0.25">
      <c r="A942" s="31"/>
      <c r="B942" s="31"/>
    </row>
    <row r="943" spans="1:2" ht="15.75" customHeight="1" x14ac:dyDescent="0.25">
      <c r="A943" s="31"/>
      <c r="B943" s="31"/>
    </row>
    <row r="944" spans="1:2" ht="15.75" customHeight="1" x14ac:dyDescent="0.25">
      <c r="A944" s="31"/>
      <c r="B944" s="31"/>
    </row>
    <row r="945" spans="1:2" ht="15.75" customHeight="1" x14ac:dyDescent="0.25">
      <c r="A945" s="31"/>
      <c r="B945" s="31"/>
    </row>
    <row r="946" spans="1:2" ht="15.75" customHeight="1" x14ac:dyDescent="0.25">
      <c r="A946" s="31"/>
      <c r="B946" s="31"/>
    </row>
    <row r="947" spans="1:2" ht="15.75" customHeight="1" x14ac:dyDescent="0.25">
      <c r="A947" s="31"/>
      <c r="B947" s="31"/>
    </row>
    <row r="948" spans="1:2" ht="15.75" customHeight="1" x14ac:dyDescent="0.25">
      <c r="A948" s="31"/>
      <c r="B948" s="31"/>
    </row>
    <row r="949" spans="1:2" ht="15.75" customHeight="1" x14ac:dyDescent="0.25">
      <c r="A949" s="31"/>
      <c r="B949" s="31"/>
    </row>
    <row r="950" spans="1:2" ht="15.75" customHeight="1" x14ac:dyDescent="0.25">
      <c r="A950" s="31"/>
      <c r="B950" s="31"/>
    </row>
    <row r="951" spans="1:2" ht="15.75" customHeight="1" x14ac:dyDescent="0.25">
      <c r="A951" s="31"/>
      <c r="B951" s="31"/>
    </row>
    <row r="952" spans="1:2" ht="15.75" customHeight="1" x14ac:dyDescent="0.25">
      <c r="A952" s="31"/>
      <c r="B952" s="31"/>
    </row>
    <row r="953" spans="1:2" ht="15.75" customHeight="1" x14ac:dyDescent="0.25">
      <c r="A953" s="31"/>
      <c r="B953" s="31"/>
    </row>
    <row r="954" spans="1:2" ht="15.75" customHeight="1" x14ac:dyDescent="0.25">
      <c r="A954" s="31"/>
      <c r="B954" s="31"/>
    </row>
    <row r="955" spans="1:2" ht="15.75" customHeight="1" x14ac:dyDescent="0.25">
      <c r="A955" s="31"/>
      <c r="B955" s="31"/>
    </row>
    <row r="956" spans="1:2" ht="15.75" customHeight="1" x14ac:dyDescent="0.25">
      <c r="A956" s="31"/>
      <c r="B956" s="31"/>
    </row>
    <row r="957" spans="1:2" ht="15.75" customHeight="1" x14ac:dyDescent="0.25">
      <c r="A957" s="31"/>
      <c r="B957" s="31"/>
    </row>
    <row r="958" spans="1:2" ht="15.75" customHeight="1" x14ac:dyDescent="0.25">
      <c r="A958" s="31"/>
      <c r="B958" s="31"/>
    </row>
    <row r="959" spans="1:2" ht="15.75" customHeight="1" x14ac:dyDescent="0.25">
      <c r="A959" s="31"/>
      <c r="B959" s="31"/>
    </row>
    <row r="960" spans="1:2" ht="15.75" customHeight="1" x14ac:dyDescent="0.25">
      <c r="A960" s="31"/>
      <c r="B960" s="31"/>
    </row>
    <row r="961" spans="1:2" ht="15.75" customHeight="1" x14ac:dyDescent="0.25">
      <c r="A961" s="31"/>
      <c r="B961" s="31"/>
    </row>
    <row r="962" spans="1:2" ht="15.75" customHeight="1" x14ac:dyDescent="0.25">
      <c r="A962" s="31"/>
      <c r="B962" s="31"/>
    </row>
    <row r="963" spans="1:2" ht="15.75" customHeight="1" x14ac:dyDescent="0.25">
      <c r="A963" s="31"/>
      <c r="B963" s="31"/>
    </row>
    <row r="964" spans="1:2" ht="15.75" customHeight="1" x14ac:dyDescent="0.25">
      <c r="A964" s="31"/>
      <c r="B964" s="31"/>
    </row>
    <row r="965" spans="1:2" ht="15.75" customHeight="1" x14ac:dyDescent="0.25">
      <c r="A965" s="31"/>
      <c r="B965" s="31"/>
    </row>
    <row r="966" spans="1:2" ht="15.75" customHeight="1" x14ac:dyDescent="0.25">
      <c r="A966" s="31"/>
      <c r="B966" s="31"/>
    </row>
    <row r="967" spans="1:2" ht="15.75" customHeight="1" x14ac:dyDescent="0.25">
      <c r="A967" s="31"/>
      <c r="B967" s="31"/>
    </row>
    <row r="968" spans="1:2" ht="15.75" customHeight="1" x14ac:dyDescent="0.25">
      <c r="A968" s="31"/>
      <c r="B968" s="31"/>
    </row>
    <row r="969" spans="1:2" ht="15.75" customHeight="1" x14ac:dyDescent="0.25">
      <c r="A969" s="31"/>
      <c r="B969" s="31"/>
    </row>
    <row r="970" spans="1:2" ht="15.75" customHeight="1" x14ac:dyDescent="0.25">
      <c r="A970" s="31"/>
      <c r="B970" s="31"/>
    </row>
    <row r="971" spans="1:2" ht="15.75" customHeight="1" x14ac:dyDescent="0.25">
      <c r="A971" s="31"/>
      <c r="B971" s="31"/>
    </row>
    <row r="972" spans="1:2" ht="15.75" customHeight="1" x14ac:dyDescent="0.25">
      <c r="A972" s="31"/>
      <c r="B972" s="31"/>
    </row>
    <row r="973" spans="1:2" ht="15.75" customHeight="1" x14ac:dyDescent="0.25">
      <c r="A973" s="31"/>
      <c r="B973" s="31"/>
    </row>
    <row r="974" spans="1:2" ht="15.75" customHeight="1" x14ac:dyDescent="0.25">
      <c r="A974" s="31"/>
      <c r="B974" s="31"/>
    </row>
    <row r="975" spans="1:2" ht="15.75" customHeight="1" x14ac:dyDescent="0.25">
      <c r="A975" s="31"/>
      <c r="B975" s="31"/>
    </row>
    <row r="976" spans="1:2" ht="15.75" customHeight="1" x14ac:dyDescent="0.25">
      <c r="A976" s="31"/>
      <c r="B976" s="31"/>
    </row>
    <row r="977" spans="1:2" ht="15.75" customHeight="1" x14ac:dyDescent="0.25">
      <c r="A977" s="31"/>
      <c r="B977" s="31"/>
    </row>
    <row r="978" spans="1:2" ht="15.75" customHeight="1" x14ac:dyDescent="0.25">
      <c r="A978" s="31"/>
      <c r="B978" s="31"/>
    </row>
    <row r="979" spans="1:2" ht="15.75" customHeight="1" x14ac:dyDescent="0.25">
      <c r="A979" s="31"/>
      <c r="B979" s="31"/>
    </row>
    <row r="980" spans="1:2" ht="15.75" customHeight="1" x14ac:dyDescent="0.25">
      <c r="A980" s="31"/>
      <c r="B980" s="31"/>
    </row>
    <row r="981" spans="1:2" ht="15.75" customHeight="1" x14ac:dyDescent="0.25">
      <c r="A981" s="31"/>
      <c r="B981" s="31"/>
    </row>
    <row r="982" spans="1:2" ht="15.75" customHeight="1" x14ac:dyDescent="0.25">
      <c r="A982" s="31"/>
      <c r="B982" s="31"/>
    </row>
    <row r="983" spans="1:2" ht="15.75" customHeight="1" x14ac:dyDescent="0.25">
      <c r="A983" s="31"/>
      <c r="B983" s="31"/>
    </row>
    <row r="984" spans="1:2" ht="15.75" customHeight="1" x14ac:dyDescent="0.25">
      <c r="A984" s="31"/>
      <c r="B984" s="31"/>
    </row>
    <row r="985" spans="1:2" ht="15.75" customHeight="1" x14ac:dyDescent="0.25">
      <c r="A985" s="31"/>
      <c r="B985" s="31"/>
    </row>
    <row r="986" spans="1:2" ht="15.75" customHeight="1" x14ac:dyDescent="0.25">
      <c r="A986" s="31"/>
      <c r="B986" s="31"/>
    </row>
    <row r="987" spans="1:2" ht="15.75" customHeight="1" x14ac:dyDescent="0.25">
      <c r="A987" s="31"/>
      <c r="B987" s="31"/>
    </row>
    <row r="988" spans="1:2" ht="15.75" customHeight="1" x14ac:dyDescent="0.25">
      <c r="A988" s="31"/>
      <c r="B988" s="31"/>
    </row>
    <row r="989" spans="1:2" ht="15.75" customHeight="1" x14ac:dyDescent="0.25">
      <c r="A989" s="31"/>
      <c r="B989" s="31"/>
    </row>
    <row r="990" spans="1:2" ht="15.75" customHeight="1" x14ac:dyDescent="0.25">
      <c r="A990" s="31"/>
      <c r="B990" s="31"/>
    </row>
    <row r="991" spans="1:2" ht="15.75" customHeight="1" x14ac:dyDescent="0.25">
      <c r="A991" s="31"/>
      <c r="B991" s="31"/>
    </row>
    <row r="992" spans="1:2" ht="15.75" customHeight="1" x14ac:dyDescent="0.25">
      <c r="A992" s="31"/>
      <c r="B992" s="31"/>
    </row>
    <row r="993" spans="1:2" ht="15.75" customHeight="1" x14ac:dyDescent="0.25">
      <c r="A993" s="31"/>
      <c r="B993" s="31"/>
    </row>
    <row r="994" spans="1:2" ht="15.75" customHeight="1" x14ac:dyDescent="0.25">
      <c r="A994" s="31"/>
      <c r="B994" s="31"/>
    </row>
    <row r="995" spans="1:2" ht="15.75" customHeight="1" x14ac:dyDescent="0.25">
      <c r="A995" s="31"/>
      <c r="B995" s="31"/>
    </row>
    <row r="996" spans="1:2" ht="15.75" customHeight="1" x14ac:dyDescent="0.25">
      <c r="A996" s="31"/>
      <c r="B996" s="31"/>
    </row>
    <row r="997" spans="1:2" ht="15.75" customHeight="1" x14ac:dyDescent="0.25">
      <c r="A997" s="31"/>
      <c r="B997" s="31"/>
    </row>
    <row r="998" spans="1:2" ht="15.75" customHeight="1" x14ac:dyDescent="0.25">
      <c r="A998" s="31"/>
      <c r="B998" s="31"/>
    </row>
    <row r="999" spans="1:2" ht="15.75" customHeight="1" x14ac:dyDescent="0.25">
      <c r="A999" s="31"/>
      <c r="B999" s="31"/>
    </row>
    <row r="1000" spans="1:2" ht="15.75" customHeight="1" x14ac:dyDescent="0.25">
      <c r="A1000" s="31"/>
      <c r="B1000" s="31"/>
    </row>
    <row r="1001" spans="1:2" ht="15.75" customHeight="1" x14ac:dyDescent="0.25">
      <c r="A1001" s="31"/>
      <c r="B1001" s="31"/>
    </row>
    <row r="1002" spans="1:2" ht="15.75" customHeight="1" x14ac:dyDescent="0.25">
      <c r="A1002" s="31"/>
      <c r="B1002" s="31"/>
    </row>
    <row r="1003" spans="1:2" ht="15.75" customHeight="1" x14ac:dyDescent="0.25">
      <c r="A1003" s="31"/>
      <c r="B1003" s="31"/>
    </row>
    <row r="1004" spans="1:2" ht="15.75" customHeight="1" x14ac:dyDescent="0.25">
      <c r="A1004" s="31"/>
      <c r="B1004" s="31"/>
    </row>
    <row r="1005" spans="1:2" ht="15.75" customHeight="1" x14ac:dyDescent="0.25">
      <c r="A1005" s="31"/>
      <c r="B1005" s="31"/>
    </row>
    <row r="1006" spans="1:2" ht="15.75" customHeight="1" x14ac:dyDescent="0.25">
      <c r="A1006" s="31"/>
      <c r="B1006" s="31"/>
    </row>
    <row r="1007" spans="1:2" ht="15.75" customHeight="1" x14ac:dyDescent="0.25">
      <c r="A1007" s="31"/>
      <c r="B1007" s="31"/>
    </row>
    <row r="1008" spans="1:2" ht="15.75" customHeight="1" x14ac:dyDescent="0.25">
      <c r="A1008" s="31"/>
      <c r="B1008" s="31"/>
    </row>
    <row r="1009" spans="1:2" ht="15.75" customHeight="1" x14ac:dyDescent="0.25">
      <c r="A1009" s="31"/>
      <c r="B1009" s="31"/>
    </row>
    <row r="1010" spans="1:2" ht="15.75" customHeight="1" x14ac:dyDescent="0.25">
      <c r="A1010" s="31"/>
      <c r="B1010" s="31"/>
    </row>
    <row r="1011" spans="1:2" ht="15.75" customHeight="1" x14ac:dyDescent="0.25">
      <c r="A1011" s="31"/>
      <c r="B1011" s="31"/>
    </row>
    <row r="1012" spans="1:2" ht="15.75" customHeight="1" x14ac:dyDescent="0.25">
      <c r="A1012" s="31"/>
      <c r="B1012" s="31"/>
    </row>
    <row r="1013" spans="1:2" ht="15.75" customHeight="1" x14ac:dyDescent="0.25">
      <c r="A1013" s="31"/>
      <c r="B1013" s="31"/>
    </row>
  </sheetData>
  <sheetProtection algorithmName="SHA-512" hashValue="EDego/OSiSjKmkT23dKftj2Yh3besg//yjUCjq09NV0/hD0tnvGcDpnaYxSsMu7qxUIGqXKvpzCaWwAOiMWOiQ==" saltValue="4Ynp7W8uyx+pvvjKm35tSg==" spinCount="100000" sheet="1" objects="1" scenarios="1"/>
  <protectedRanges>
    <protectedRange password="CCCD" sqref="O42:O54" name="El Bomber2_1"/>
    <protectedRange password="CCCD" sqref="O26:O36" name="El Bomber_1"/>
  </protectedRanges>
  <mergeCells count="61">
    <mergeCell ref="K13:L14"/>
    <mergeCell ref="C16:O17"/>
    <mergeCell ref="O13:P14"/>
    <mergeCell ref="P16:P17"/>
    <mergeCell ref="M13:N14"/>
    <mergeCell ref="C1:I7"/>
    <mergeCell ref="J1:P7"/>
    <mergeCell ref="M8:M9"/>
    <mergeCell ref="N8:N9"/>
    <mergeCell ref="O8:O9"/>
    <mergeCell ref="G8:H9"/>
    <mergeCell ref="L8:L9"/>
    <mergeCell ref="K8:K9"/>
    <mergeCell ref="P8:P9"/>
    <mergeCell ref="P10:P11"/>
    <mergeCell ref="G10:H11"/>
    <mergeCell ref="K10:K11"/>
    <mergeCell ref="L10:L11"/>
    <mergeCell ref="O10:O11"/>
    <mergeCell ref="M10:M11"/>
    <mergeCell ref="N10:N11"/>
    <mergeCell ref="C47:J47"/>
    <mergeCell ref="C53:J53"/>
    <mergeCell ref="A8:A9"/>
    <mergeCell ref="B8:B9"/>
    <mergeCell ref="I8:J11"/>
    <mergeCell ref="G13:H14"/>
    <mergeCell ref="I13:J14"/>
    <mergeCell ref="C21:J21"/>
    <mergeCell ref="C22:J22"/>
    <mergeCell ref="C23:J23"/>
    <mergeCell ref="C54:J54"/>
    <mergeCell ref="C49:J49"/>
    <mergeCell ref="C50:J50"/>
    <mergeCell ref="C51:J51"/>
    <mergeCell ref="C37:P38"/>
    <mergeCell ref="C40:J40"/>
    <mergeCell ref="C42:J42"/>
    <mergeCell ref="C43:J43"/>
    <mergeCell ref="C44:J44"/>
    <mergeCell ref="C45:J45"/>
    <mergeCell ref="C46:J46"/>
    <mergeCell ref="C52:J52"/>
    <mergeCell ref="C41:J41"/>
    <mergeCell ref="C48:J48"/>
    <mergeCell ref="C24:J24"/>
    <mergeCell ref="C25:J25"/>
    <mergeCell ref="C19:J19"/>
    <mergeCell ref="C39:J39"/>
    <mergeCell ref="C36:J36"/>
    <mergeCell ref="C20:J20"/>
    <mergeCell ref="C35:J35"/>
    <mergeCell ref="C30:J30"/>
    <mergeCell ref="C31:J31"/>
    <mergeCell ref="C33:J33"/>
    <mergeCell ref="C34:J34"/>
    <mergeCell ref="C26:J26"/>
    <mergeCell ref="C27:J27"/>
    <mergeCell ref="C28:J28"/>
    <mergeCell ref="C29:J29"/>
    <mergeCell ref="C32:J32"/>
  </mergeCells>
  <printOptions horizontalCentered="1" verticalCentered="1"/>
  <pageMargins left="0.70866141732283472" right="0.70866141732283472" top="0.74803149606299213" bottom="0.74803149606299213" header="0" footer="0"/>
  <pageSetup paperSize="9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P1000"/>
  <sheetViews>
    <sheetView topLeftCell="C1" workbookViewId="0">
      <pane ySplit="15" topLeftCell="A16" activePane="bottomLeft" state="frozen"/>
      <selection pane="bottomLeft" activeCell="AC20" sqref="AC20"/>
    </sheetView>
  </sheetViews>
  <sheetFormatPr defaultColWidth="14.42578125" defaultRowHeight="15" customHeight="1" x14ac:dyDescent="0.25"/>
  <cols>
    <col min="1" max="1" width="9.140625" hidden="1" customWidth="1"/>
    <col min="2" max="2" width="14.28515625" hidden="1" customWidth="1"/>
    <col min="3" max="3" width="8.85546875" customWidth="1"/>
    <col min="4" max="4" width="11.42578125" customWidth="1"/>
    <col min="5" max="5" width="12.140625" customWidth="1"/>
    <col min="6" max="7" width="8.85546875" customWidth="1"/>
    <col min="8" max="8" width="12.42578125" customWidth="1"/>
    <col min="9" max="14" width="11.7109375" customWidth="1"/>
    <col min="15" max="15" width="9.7109375" customWidth="1"/>
    <col min="16" max="16" width="10.85546875" hidden="1" customWidth="1"/>
    <col min="17" max="19" width="9.140625" hidden="1" customWidth="1"/>
    <col min="20" max="20" width="9.28515625" hidden="1" customWidth="1"/>
    <col min="21" max="21" width="9.85546875" hidden="1" customWidth="1"/>
    <col min="22" max="22" width="13.7109375" customWidth="1"/>
    <col min="23" max="42" width="8.85546875" customWidth="1"/>
  </cols>
  <sheetData>
    <row r="1" spans="1:22" ht="15" customHeight="1" x14ac:dyDescent="0.25">
      <c r="A1" s="31"/>
      <c r="B1" s="31"/>
      <c r="C1" s="719" t="s">
        <v>141</v>
      </c>
      <c r="D1" s="713"/>
      <c r="E1" s="713"/>
      <c r="F1" s="713"/>
      <c r="G1" s="713"/>
      <c r="H1" s="713"/>
      <c r="I1" s="714"/>
      <c r="J1" s="805" t="s">
        <v>142</v>
      </c>
      <c r="K1" s="713"/>
      <c r="L1" s="713"/>
      <c r="M1" s="713"/>
      <c r="N1" s="713"/>
      <c r="O1" s="713"/>
      <c r="P1" s="713"/>
      <c r="Q1" s="713"/>
      <c r="R1" s="713"/>
      <c r="S1" s="713"/>
      <c r="T1" s="713"/>
      <c r="U1" s="713"/>
      <c r="V1" s="720"/>
    </row>
    <row r="2" spans="1:22" ht="15" customHeight="1" x14ac:dyDescent="0.25">
      <c r="A2" s="31"/>
      <c r="B2" s="31"/>
      <c r="C2" s="721"/>
      <c r="D2" s="684"/>
      <c r="E2" s="684"/>
      <c r="F2" s="684"/>
      <c r="G2" s="684"/>
      <c r="H2" s="684"/>
      <c r="I2" s="803"/>
      <c r="J2" s="806"/>
      <c r="K2" s="684"/>
      <c r="L2" s="684"/>
      <c r="M2" s="684"/>
      <c r="N2" s="684"/>
      <c r="O2" s="684"/>
      <c r="P2" s="684"/>
      <c r="Q2" s="684"/>
      <c r="R2" s="684"/>
      <c r="S2" s="684"/>
      <c r="T2" s="684"/>
      <c r="U2" s="684"/>
      <c r="V2" s="685"/>
    </row>
    <row r="3" spans="1:22" ht="15" customHeight="1" x14ac:dyDescent="0.25">
      <c r="A3" s="31"/>
      <c r="B3" s="31"/>
      <c r="C3" s="721"/>
      <c r="D3" s="684"/>
      <c r="E3" s="684"/>
      <c r="F3" s="684"/>
      <c r="G3" s="684"/>
      <c r="H3" s="684"/>
      <c r="I3" s="803"/>
      <c r="J3" s="806"/>
      <c r="K3" s="684"/>
      <c r="L3" s="684"/>
      <c r="M3" s="684"/>
      <c r="N3" s="684"/>
      <c r="O3" s="684"/>
      <c r="P3" s="684"/>
      <c r="Q3" s="684"/>
      <c r="R3" s="684"/>
      <c r="S3" s="684"/>
      <c r="T3" s="684"/>
      <c r="U3" s="684"/>
      <c r="V3" s="685"/>
    </row>
    <row r="4" spans="1:22" ht="15" customHeight="1" x14ac:dyDescent="0.25">
      <c r="A4" s="31"/>
      <c r="B4" s="31"/>
      <c r="C4" s="721"/>
      <c r="D4" s="684"/>
      <c r="E4" s="684"/>
      <c r="F4" s="684"/>
      <c r="G4" s="684"/>
      <c r="H4" s="684"/>
      <c r="I4" s="803"/>
      <c r="J4" s="806"/>
      <c r="K4" s="684"/>
      <c r="L4" s="684"/>
      <c r="M4" s="684"/>
      <c r="N4" s="684"/>
      <c r="O4" s="684"/>
      <c r="P4" s="684"/>
      <c r="Q4" s="684"/>
      <c r="R4" s="684"/>
      <c r="S4" s="684"/>
      <c r="T4" s="684"/>
      <c r="U4" s="684"/>
      <c r="V4" s="685"/>
    </row>
    <row r="5" spans="1:22" ht="15" customHeight="1" x14ac:dyDescent="0.25">
      <c r="A5" s="31"/>
      <c r="B5" s="31"/>
      <c r="C5" s="721"/>
      <c r="D5" s="684"/>
      <c r="E5" s="684"/>
      <c r="F5" s="684"/>
      <c r="G5" s="684"/>
      <c r="H5" s="684"/>
      <c r="I5" s="803"/>
      <c r="J5" s="806"/>
      <c r="K5" s="684"/>
      <c r="L5" s="684"/>
      <c r="M5" s="684"/>
      <c r="N5" s="684"/>
      <c r="O5" s="684"/>
      <c r="P5" s="684"/>
      <c r="Q5" s="684"/>
      <c r="R5" s="684"/>
      <c r="S5" s="684"/>
      <c r="T5" s="684"/>
      <c r="U5" s="684"/>
      <c r="V5" s="685"/>
    </row>
    <row r="6" spans="1:22" ht="15" customHeight="1" x14ac:dyDescent="0.25">
      <c r="A6" s="113"/>
      <c r="B6" s="113"/>
      <c r="C6" s="721"/>
      <c r="D6" s="684"/>
      <c r="E6" s="684"/>
      <c r="F6" s="684"/>
      <c r="G6" s="684"/>
      <c r="H6" s="684"/>
      <c r="I6" s="803"/>
      <c r="J6" s="806"/>
      <c r="K6" s="684"/>
      <c r="L6" s="684"/>
      <c r="M6" s="684"/>
      <c r="N6" s="684"/>
      <c r="O6" s="684"/>
      <c r="P6" s="684"/>
      <c r="Q6" s="684"/>
      <c r="R6" s="684"/>
      <c r="S6" s="684"/>
      <c r="T6" s="684"/>
      <c r="U6" s="684"/>
      <c r="V6" s="685"/>
    </row>
    <row r="7" spans="1:22" ht="15.75" customHeight="1" x14ac:dyDescent="0.25">
      <c r="A7" s="113"/>
      <c r="B7" s="113"/>
      <c r="C7" s="686"/>
      <c r="D7" s="687"/>
      <c r="E7" s="687"/>
      <c r="F7" s="687"/>
      <c r="G7" s="687"/>
      <c r="H7" s="687"/>
      <c r="I7" s="804"/>
      <c r="J7" s="807"/>
      <c r="K7" s="687"/>
      <c r="L7" s="687"/>
      <c r="M7" s="687"/>
      <c r="N7" s="687"/>
      <c r="O7" s="687"/>
      <c r="P7" s="687"/>
      <c r="Q7" s="687"/>
      <c r="R7" s="687"/>
      <c r="S7" s="687"/>
      <c r="T7" s="687"/>
      <c r="U7" s="687"/>
      <c r="V7" s="688"/>
    </row>
    <row r="8" spans="1:22" ht="15" customHeight="1" x14ac:dyDescent="0.25">
      <c r="A8" s="772" t="s">
        <v>24</v>
      </c>
      <c r="B8" s="774" t="s">
        <v>25</v>
      </c>
      <c r="C8" s="33"/>
      <c r="D8" s="34"/>
      <c r="E8" s="34"/>
      <c r="F8" s="34"/>
      <c r="G8" s="813" t="s">
        <v>125</v>
      </c>
      <c r="H8" s="777"/>
      <c r="I8" s="776" t="s">
        <v>151</v>
      </c>
      <c r="J8" s="777"/>
      <c r="K8" s="816" t="s">
        <v>152</v>
      </c>
      <c r="L8" s="816" t="s">
        <v>153</v>
      </c>
      <c r="M8" s="816" t="s">
        <v>154</v>
      </c>
      <c r="N8" s="810" t="s">
        <v>147</v>
      </c>
      <c r="O8" s="812" t="s">
        <v>148</v>
      </c>
      <c r="P8" s="941" t="s">
        <v>53</v>
      </c>
      <c r="Q8" s="941" t="s">
        <v>54</v>
      </c>
      <c r="R8" s="941" t="s">
        <v>55</v>
      </c>
      <c r="S8" s="941" t="s">
        <v>56</v>
      </c>
      <c r="T8" s="941" t="s">
        <v>57</v>
      </c>
      <c r="U8" s="941"/>
      <c r="V8" s="814" t="s">
        <v>155</v>
      </c>
    </row>
    <row r="9" spans="1:22" x14ac:dyDescent="0.25">
      <c r="A9" s="773"/>
      <c r="B9" s="775"/>
      <c r="C9" s="35"/>
      <c r="D9" s="36"/>
      <c r="E9" s="36"/>
      <c r="F9" s="36"/>
      <c r="G9" s="727"/>
      <c r="H9" s="728"/>
      <c r="I9" s="778"/>
      <c r="J9" s="779"/>
      <c r="K9" s="809"/>
      <c r="L9" s="809"/>
      <c r="M9" s="809"/>
      <c r="N9" s="811"/>
      <c r="O9" s="809"/>
      <c r="P9" s="723"/>
      <c r="Q9" s="723"/>
      <c r="R9" s="723"/>
      <c r="S9" s="723"/>
      <c r="T9" s="723"/>
      <c r="U9" s="723"/>
      <c r="V9" s="815"/>
    </row>
    <row r="10" spans="1:22" ht="15" customHeight="1" x14ac:dyDescent="0.25">
      <c r="A10" s="114"/>
      <c r="B10" s="114"/>
      <c r="C10" s="35"/>
      <c r="D10" s="36"/>
      <c r="E10" s="36"/>
      <c r="F10" s="36"/>
      <c r="G10" s="729">
        <f>'Info ENG'!M8</f>
        <v>0</v>
      </c>
      <c r="H10" s="726"/>
      <c r="I10" s="778"/>
      <c r="J10" s="779"/>
      <c r="K10" s="820">
        <f>S16</f>
        <v>0</v>
      </c>
      <c r="L10" s="801">
        <f>R16</f>
        <v>0</v>
      </c>
      <c r="M10" s="800">
        <f>Q16</f>
        <v>0</v>
      </c>
      <c r="N10" s="801">
        <f>P16</f>
        <v>0</v>
      </c>
      <c r="O10" s="798">
        <f>SUM(O18:O61)+SUM(O64:O109)+SUM(O112:O115)</f>
        <v>0</v>
      </c>
      <c r="P10" s="32"/>
      <c r="Q10" s="32"/>
      <c r="R10" s="32"/>
      <c r="S10" s="32"/>
      <c r="T10" s="32"/>
      <c r="U10" s="32"/>
      <c r="V10" s="896">
        <f>SUM(V18:V115)</f>
        <v>0</v>
      </c>
    </row>
    <row r="11" spans="1:22" x14ac:dyDescent="0.25">
      <c r="A11" s="114"/>
      <c r="B11" s="114"/>
      <c r="C11" s="37"/>
      <c r="D11" s="38"/>
      <c r="E11" s="38"/>
      <c r="F11" s="38"/>
      <c r="G11" s="727"/>
      <c r="H11" s="728"/>
      <c r="I11" s="727"/>
      <c r="J11" s="728"/>
      <c r="K11" s="809"/>
      <c r="L11" s="811"/>
      <c r="M11" s="809"/>
      <c r="N11" s="811"/>
      <c r="O11" s="809"/>
      <c r="P11" s="48"/>
      <c r="Q11" s="48"/>
      <c r="R11" s="48"/>
      <c r="S11" s="48"/>
      <c r="T11" s="48"/>
      <c r="U11" s="48"/>
      <c r="V11" s="815"/>
    </row>
    <row r="12" spans="1:22" ht="6.75" customHeight="1" x14ac:dyDescent="0.25">
      <c r="A12" s="114"/>
      <c r="B12" s="114"/>
      <c r="C12" s="1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49"/>
      <c r="Q12" s="50"/>
      <c r="R12" s="50"/>
      <c r="S12" s="50"/>
      <c r="T12" s="50"/>
      <c r="U12" s="50"/>
      <c r="V12" s="49"/>
    </row>
    <row r="13" spans="1:22" ht="15.75" customHeight="1" x14ac:dyDescent="0.25">
      <c r="A13" s="114"/>
      <c r="B13" s="114"/>
      <c r="C13" s="5"/>
      <c r="D13" s="6"/>
      <c r="E13" s="6"/>
      <c r="F13" s="6"/>
      <c r="G13" s="821"/>
      <c r="H13" s="698"/>
      <c r="I13" s="821"/>
      <c r="J13" s="698"/>
      <c r="K13" s="821"/>
      <c r="L13" s="698"/>
      <c r="M13" s="821" t="s">
        <v>33</v>
      </c>
      <c r="N13" s="698"/>
      <c r="O13" s="821" t="s">
        <v>34</v>
      </c>
      <c r="P13" s="697"/>
      <c r="Q13" s="697"/>
      <c r="R13" s="697"/>
      <c r="S13" s="697"/>
      <c r="T13" s="697"/>
      <c r="U13" s="697"/>
      <c r="V13" s="892"/>
    </row>
    <row r="14" spans="1:22" ht="15.75" customHeight="1" x14ac:dyDescent="0.25">
      <c r="A14" s="114"/>
      <c r="B14" s="114"/>
      <c r="C14" s="6"/>
      <c r="D14" s="6"/>
      <c r="E14" s="6"/>
      <c r="F14" s="6"/>
      <c r="G14" s="734"/>
      <c r="H14" s="701"/>
      <c r="I14" s="734"/>
      <c r="J14" s="701"/>
      <c r="K14" s="734"/>
      <c r="L14" s="701"/>
      <c r="M14" s="734"/>
      <c r="N14" s="701"/>
      <c r="O14" s="734"/>
      <c r="P14" s="700"/>
      <c r="Q14" s="700"/>
      <c r="R14" s="700"/>
      <c r="S14" s="700"/>
      <c r="T14" s="700"/>
      <c r="U14" s="700"/>
      <c r="V14" s="732"/>
    </row>
    <row r="15" spans="1:22" ht="6.75" customHeight="1" thickBot="1" x14ac:dyDescent="0.3">
      <c r="A15" s="114"/>
      <c r="B15" s="114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51"/>
      <c r="Q15" s="36"/>
      <c r="R15" s="36"/>
      <c r="S15" s="36"/>
      <c r="T15" s="36"/>
      <c r="U15" s="36"/>
      <c r="V15" s="52"/>
    </row>
    <row r="16" spans="1:22" ht="15" customHeight="1" x14ac:dyDescent="0.25">
      <c r="A16" s="113"/>
      <c r="B16" s="113"/>
      <c r="C16" s="712" t="s">
        <v>156</v>
      </c>
      <c r="D16" s="713"/>
      <c r="E16" s="713"/>
      <c r="F16" s="713"/>
      <c r="G16" s="713"/>
      <c r="H16" s="713"/>
      <c r="I16" s="713"/>
      <c r="J16" s="713"/>
      <c r="K16" s="713"/>
      <c r="L16" s="713"/>
      <c r="M16" s="713"/>
      <c r="N16" s="713"/>
      <c r="O16" s="714"/>
      <c r="P16" s="53">
        <f>SUM(P18:P115)</f>
        <v>0</v>
      </c>
      <c r="Q16" s="53">
        <f>SUM(Q18:Q115)</f>
        <v>0</v>
      </c>
      <c r="R16" s="53">
        <f>SUM(R18:R115)</f>
        <v>0</v>
      </c>
      <c r="S16" s="53">
        <f>SUM(S18:S115)</f>
        <v>0</v>
      </c>
      <c r="T16" s="53">
        <f>SUM(T18:T115)</f>
        <v>0</v>
      </c>
      <c r="U16" s="53"/>
      <c r="V16" s="891"/>
    </row>
    <row r="17" spans="1:42" ht="15" customHeight="1" thickBot="1" x14ac:dyDescent="0.3">
      <c r="A17" s="113"/>
      <c r="B17" s="113"/>
      <c r="C17" s="699"/>
      <c r="D17" s="700"/>
      <c r="E17" s="700"/>
      <c r="F17" s="700"/>
      <c r="G17" s="700"/>
      <c r="H17" s="700"/>
      <c r="I17" s="700"/>
      <c r="J17" s="700"/>
      <c r="K17" s="700"/>
      <c r="L17" s="700"/>
      <c r="M17" s="700"/>
      <c r="N17" s="700"/>
      <c r="O17" s="701"/>
      <c r="P17" s="31"/>
      <c r="Q17" s="31"/>
      <c r="R17" s="31"/>
      <c r="S17" s="31"/>
      <c r="T17" s="31"/>
      <c r="U17" s="31"/>
      <c r="V17" s="818"/>
    </row>
    <row r="18" spans="1:42" ht="15" customHeight="1" thickBot="1" x14ac:dyDescent="0.3">
      <c r="A18" s="113">
        <v>1513</v>
      </c>
      <c r="B18" s="115">
        <v>2000000017259</v>
      </c>
      <c r="C18" s="930" t="s">
        <v>261</v>
      </c>
      <c r="D18" s="931"/>
      <c r="E18" s="931"/>
      <c r="F18" s="931"/>
      <c r="G18" s="931"/>
      <c r="H18" s="931"/>
      <c r="I18" s="931"/>
      <c r="J18" s="932"/>
      <c r="K18" s="104">
        <v>2100</v>
      </c>
      <c r="L18" s="104">
        <v>2300</v>
      </c>
      <c r="M18" s="104">
        <v>2800</v>
      </c>
      <c r="N18" s="104">
        <v>3900</v>
      </c>
      <c r="O18" s="105">
        <v>0</v>
      </c>
      <c r="P18" s="209">
        <f>O18*N18</f>
        <v>0</v>
      </c>
      <c r="Q18" s="209">
        <f t="shared" ref="Q18" si="0">O18*M18</f>
        <v>0</v>
      </c>
      <c r="R18" s="209">
        <f t="shared" ref="R18" si="1">O18*L18</f>
        <v>0</v>
      </c>
      <c r="S18" s="209">
        <f t="shared" ref="S18" si="2">O18*K18</f>
        <v>0</v>
      </c>
      <c r="T18" s="209">
        <f t="shared" ref="T18" si="3">O18*J18</f>
        <v>0</v>
      </c>
      <c r="U18" s="209">
        <f t="shared" ref="U18" si="4">O18*I18</f>
        <v>0</v>
      </c>
      <c r="V18" s="210">
        <f t="shared" ref="V18" si="5">IF($Q$16&lt;20000,N18,IF($Q$16&lt;50000,M18,IF($R$16&lt;50000,M18,IF($S$16&lt;80000,L18,IF($T$16&gt;500000,J18,K18)))))*O18</f>
        <v>0</v>
      </c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</row>
    <row r="19" spans="1:42" ht="15" customHeight="1" thickBot="1" x14ac:dyDescent="0.3">
      <c r="A19" s="116">
        <v>1085</v>
      </c>
      <c r="B19" s="117">
        <v>2000000012254</v>
      </c>
      <c r="C19" s="933" t="s">
        <v>262</v>
      </c>
      <c r="D19" s="934"/>
      <c r="E19" s="934"/>
      <c r="F19" s="934"/>
      <c r="G19" s="934"/>
      <c r="H19" s="934"/>
      <c r="I19" s="934"/>
      <c r="J19" s="935"/>
      <c r="K19" s="109">
        <v>2900</v>
      </c>
      <c r="L19" s="109">
        <v>3600</v>
      </c>
      <c r="M19" s="109">
        <v>4300</v>
      </c>
      <c r="N19" s="109">
        <v>5500</v>
      </c>
      <c r="O19" s="100">
        <v>0</v>
      </c>
      <c r="P19" s="203">
        <f>O19*N19</f>
        <v>0</v>
      </c>
      <c r="Q19" s="203">
        <f t="shared" ref="Q19:Q59" si="6">O19*M19</f>
        <v>0</v>
      </c>
      <c r="R19" s="203">
        <f t="shared" ref="R19:R59" si="7">O19*L19</f>
        <v>0</v>
      </c>
      <c r="S19" s="203">
        <f t="shared" ref="S19:S59" si="8">O19*K19</f>
        <v>0</v>
      </c>
      <c r="T19" s="203">
        <f t="shared" ref="T19:T59" si="9">O19*J19</f>
        <v>0</v>
      </c>
      <c r="U19" s="203">
        <f t="shared" ref="U19:U59" si="10">O19*I19</f>
        <v>0</v>
      </c>
      <c r="V19" s="193">
        <f t="shared" ref="V19:V59" si="11">IF($Q$16&lt;20000,N19,IF($Q$16&lt;50000,M19,IF($R$16&lt;50000,M19,IF($S$16&lt;80000,L19,IF($T$16&gt;500000,J19,K19)))))*O19</f>
        <v>0</v>
      </c>
    </row>
    <row r="20" spans="1:42" ht="15.75" thickBot="1" x14ac:dyDescent="0.3">
      <c r="A20" s="118">
        <v>1087</v>
      </c>
      <c r="B20" s="119">
        <v>2000000012308</v>
      </c>
      <c r="C20" s="859" t="s">
        <v>263</v>
      </c>
      <c r="D20" s="875"/>
      <c r="E20" s="875"/>
      <c r="F20" s="875"/>
      <c r="G20" s="875"/>
      <c r="H20" s="875"/>
      <c r="I20" s="875"/>
      <c r="J20" s="875"/>
      <c r="K20" s="101">
        <v>2450</v>
      </c>
      <c r="L20" s="101">
        <v>3100</v>
      </c>
      <c r="M20" s="101">
        <v>3800</v>
      </c>
      <c r="N20" s="101">
        <v>4500</v>
      </c>
      <c r="O20" s="100">
        <v>0</v>
      </c>
      <c r="P20" s="203">
        <f>O20*N20</f>
        <v>0</v>
      </c>
      <c r="Q20" s="203">
        <f t="shared" ref="Q20" si="12">O20*M20</f>
        <v>0</v>
      </c>
      <c r="R20" s="203">
        <f t="shared" ref="R20" si="13">O20*L20</f>
        <v>0</v>
      </c>
      <c r="S20" s="203">
        <f t="shared" ref="S20" si="14">O20*K20</f>
        <v>0</v>
      </c>
      <c r="T20" s="203">
        <f t="shared" ref="T20" si="15">O20*J20</f>
        <v>0</v>
      </c>
      <c r="U20" s="203">
        <f t="shared" ref="U20" si="16">O20*I20</f>
        <v>0</v>
      </c>
      <c r="V20" s="108">
        <f t="shared" ref="V20" si="17">IF($Q$16&lt;20000,N20,IF($Q$16&lt;50000,M20,IF($R$16&lt;50000,M20,IF($S$16&lt;80000,L20,IF($T$16&gt;500000,J20,K20)))))*O20</f>
        <v>0</v>
      </c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</row>
    <row r="21" spans="1:42" ht="15.75" hidden="1" customHeight="1" x14ac:dyDescent="0.25">
      <c r="A21" s="118">
        <v>1086</v>
      </c>
      <c r="B21" s="119">
        <v>2000000012285</v>
      </c>
      <c r="C21" s="883" t="s">
        <v>254</v>
      </c>
      <c r="D21" s="861"/>
      <c r="E21" s="861"/>
      <c r="F21" s="861"/>
      <c r="G21" s="861"/>
      <c r="H21" s="861"/>
      <c r="I21" s="861"/>
      <c r="J21" s="861"/>
      <c r="K21" s="109">
        <v>2100</v>
      </c>
      <c r="L21" s="109">
        <v>2700</v>
      </c>
      <c r="M21" s="109">
        <v>3300</v>
      </c>
      <c r="N21" s="109">
        <v>3900</v>
      </c>
      <c r="O21" s="100"/>
      <c r="P21" s="204"/>
      <c r="Q21" s="204"/>
      <c r="R21" s="204"/>
      <c r="S21" s="204"/>
      <c r="T21" s="204"/>
      <c r="U21" s="204"/>
      <c r="V21" s="102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</row>
    <row r="22" spans="1:42" ht="15.75" hidden="1" customHeight="1" x14ac:dyDescent="0.25">
      <c r="A22" s="120">
        <v>1088</v>
      </c>
      <c r="B22" s="121">
        <v>2000000012315</v>
      </c>
      <c r="C22" s="859" t="s">
        <v>253</v>
      </c>
      <c r="D22" s="875"/>
      <c r="E22" s="875"/>
      <c r="F22" s="875"/>
      <c r="G22" s="875"/>
      <c r="H22" s="875"/>
      <c r="I22" s="875"/>
      <c r="J22" s="875"/>
      <c r="K22" s="101">
        <v>2100</v>
      </c>
      <c r="L22" s="101">
        <v>2700</v>
      </c>
      <c r="M22" s="101">
        <v>3300</v>
      </c>
      <c r="N22" s="101">
        <v>3900</v>
      </c>
      <c r="O22" s="100"/>
      <c r="P22" s="203"/>
      <c r="Q22" s="203"/>
      <c r="R22" s="203"/>
      <c r="S22" s="203"/>
      <c r="T22" s="203"/>
      <c r="U22" s="203"/>
      <c r="V22" s="10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</row>
    <row r="23" spans="1:42" ht="15.75" hidden="1" customHeight="1" x14ac:dyDescent="0.25">
      <c r="A23" s="122">
        <v>1089</v>
      </c>
      <c r="B23" s="123">
        <v>2000000012322</v>
      </c>
      <c r="C23" s="883" t="s">
        <v>254</v>
      </c>
      <c r="D23" s="861"/>
      <c r="E23" s="861"/>
      <c r="F23" s="861"/>
      <c r="G23" s="861"/>
      <c r="H23" s="861"/>
      <c r="I23" s="861"/>
      <c r="J23" s="861"/>
      <c r="K23" s="109">
        <v>2100</v>
      </c>
      <c r="L23" s="109">
        <v>2700</v>
      </c>
      <c r="M23" s="109">
        <v>3300</v>
      </c>
      <c r="N23" s="109">
        <v>3900</v>
      </c>
      <c r="O23" s="100"/>
      <c r="P23" s="205"/>
      <c r="Q23" s="205"/>
      <c r="R23" s="205"/>
      <c r="S23" s="205"/>
      <c r="T23" s="205"/>
      <c r="U23" s="205"/>
      <c r="V23" s="110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</row>
    <row r="24" spans="1:42" ht="15.75" hidden="1" customHeight="1" x14ac:dyDescent="0.25">
      <c r="A24" s="122">
        <v>1090</v>
      </c>
      <c r="B24" s="123">
        <v>2000000012339</v>
      </c>
      <c r="C24" s="859" t="s">
        <v>253</v>
      </c>
      <c r="D24" s="875"/>
      <c r="E24" s="875"/>
      <c r="F24" s="875"/>
      <c r="G24" s="875"/>
      <c r="H24" s="875"/>
      <c r="I24" s="875"/>
      <c r="J24" s="875"/>
      <c r="K24" s="101">
        <v>2100</v>
      </c>
      <c r="L24" s="101">
        <v>2700</v>
      </c>
      <c r="M24" s="101">
        <v>3300</v>
      </c>
      <c r="N24" s="101">
        <v>3900</v>
      </c>
      <c r="O24" s="100"/>
      <c r="P24" s="203"/>
      <c r="Q24" s="203"/>
      <c r="R24" s="203"/>
      <c r="S24" s="203"/>
      <c r="T24" s="203"/>
      <c r="U24" s="203"/>
      <c r="V24" s="10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</row>
    <row r="25" spans="1:42" ht="15.75" hidden="1" customHeight="1" x14ac:dyDescent="0.25">
      <c r="A25" s="122">
        <v>1091</v>
      </c>
      <c r="B25" s="123">
        <v>2000000012346</v>
      </c>
      <c r="C25" s="883" t="s">
        <v>254</v>
      </c>
      <c r="D25" s="861"/>
      <c r="E25" s="861"/>
      <c r="F25" s="861"/>
      <c r="G25" s="861"/>
      <c r="H25" s="861"/>
      <c r="I25" s="861"/>
      <c r="J25" s="861"/>
      <c r="K25" s="109">
        <v>2100</v>
      </c>
      <c r="L25" s="109">
        <v>2700</v>
      </c>
      <c r="M25" s="109">
        <v>3300</v>
      </c>
      <c r="N25" s="109">
        <v>3900</v>
      </c>
      <c r="O25" s="100"/>
      <c r="P25" s="205"/>
      <c r="Q25" s="205"/>
      <c r="R25" s="205"/>
      <c r="S25" s="205"/>
      <c r="T25" s="205"/>
      <c r="U25" s="205"/>
      <c r="V25" s="110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</row>
    <row r="26" spans="1:42" ht="15.75" hidden="1" customHeight="1" thickBot="1" x14ac:dyDescent="0.3">
      <c r="A26" s="124">
        <v>1249</v>
      </c>
      <c r="B26" s="119">
        <v>2000000014371</v>
      </c>
      <c r="C26" s="859" t="s">
        <v>253</v>
      </c>
      <c r="D26" s="875"/>
      <c r="E26" s="875"/>
      <c r="F26" s="875"/>
      <c r="G26" s="875"/>
      <c r="H26" s="875"/>
      <c r="I26" s="875"/>
      <c r="J26" s="875"/>
      <c r="K26" s="101">
        <v>2100</v>
      </c>
      <c r="L26" s="101">
        <v>2700</v>
      </c>
      <c r="M26" s="101">
        <v>3300</v>
      </c>
      <c r="N26" s="101">
        <v>3900</v>
      </c>
      <c r="O26" s="100"/>
      <c r="P26" s="203"/>
      <c r="Q26" s="203"/>
      <c r="R26" s="203"/>
      <c r="S26" s="203"/>
      <c r="T26" s="203"/>
      <c r="U26" s="203"/>
      <c r="V26" s="10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</row>
    <row r="27" spans="1:42" ht="15.75" customHeight="1" thickBot="1" x14ac:dyDescent="0.3">
      <c r="A27" s="116">
        <v>1106</v>
      </c>
      <c r="B27" s="117">
        <v>2000000012520</v>
      </c>
      <c r="C27" s="883" t="s">
        <v>264</v>
      </c>
      <c r="D27" s="861"/>
      <c r="E27" s="861"/>
      <c r="F27" s="861"/>
      <c r="G27" s="861"/>
      <c r="H27" s="861"/>
      <c r="I27" s="861"/>
      <c r="J27" s="861"/>
      <c r="K27" s="109">
        <v>2450</v>
      </c>
      <c r="L27" s="109">
        <v>3100</v>
      </c>
      <c r="M27" s="109">
        <v>3800</v>
      </c>
      <c r="N27" s="109">
        <v>4500</v>
      </c>
      <c r="O27" s="100">
        <v>0</v>
      </c>
      <c r="P27" s="205">
        <f t="shared" ref="P27:P59" si="18">O27*N27</f>
        <v>0</v>
      </c>
      <c r="Q27" s="205">
        <f t="shared" si="6"/>
        <v>0</v>
      </c>
      <c r="R27" s="205">
        <f t="shared" si="7"/>
        <v>0</v>
      </c>
      <c r="S27" s="205">
        <f t="shared" si="8"/>
        <v>0</v>
      </c>
      <c r="T27" s="205">
        <f t="shared" si="9"/>
        <v>0</v>
      </c>
      <c r="U27" s="205">
        <f t="shared" si="10"/>
        <v>0</v>
      </c>
      <c r="V27" s="110">
        <f t="shared" si="11"/>
        <v>0</v>
      </c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</row>
    <row r="28" spans="1:42" ht="15.75" customHeight="1" x14ac:dyDescent="0.25">
      <c r="A28" s="118">
        <v>1092</v>
      </c>
      <c r="B28" s="119">
        <v>2000000012353</v>
      </c>
      <c r="C28" s="888" t="s">
        <v>265</v>
      </c>
      <c r="D28" s="889"/>
      <c r="E28" s="889"/>
      <c r="F28" s="889"/>
      <c r="G28" s="889"/>
      <c r="H28" s="889"/>
      <c r="I28" s="889"/>
      <c r="J28" s="890"/>
      <c r="K28" s="107">
        <v>1600</v>
      </c>
      <c r="L28" s="107">
        <v>1840</v>
      </c>
      <c r="M28" s="107">
        <v>2200</v>
      </c>
      <c r="N28" s="107">
        <v>3300</v>
      </c>
      <c r="O28" s="100">
        <v>0</v>
      </c>
      <c r="P28" s="290">
        <f t="shared" si="18"/>
        <v>0</v>
      </c>
      <c r="Q28" s="290">
        <f t="shared" si="6"/>
        <v>0</v>
      </c>
      <c r="R28" s="290">
        <f t="shared" si="7"/>
        <v>0</v>
      </c>
      <c r="S28" s="290">
        <f t="shared" si="8"/>
        <v>0</v>
      </c>
      <c r="T28" s="290">
        <f t="shared" si="9"/>
        <v>0</v>
      </c>
      <c r="U28" s="290">
        <f t="shared" si="10"/>
        <v>0</v>
      </c>
      <c r="V28" s="108">
        <f t="shared" si="11"/>
        <v>0</v>
      </c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</row>
    <row r="29" spans="1:42" ht="15.75" hidden="1" customHeight="1" x14ac:dyDescent="0.25">
      <c r="A29" s="125">
        <v>1103</v>
      </c>
      <c r="B29" s="126">
        <v>2000000012490</v>
      </c>
      <c r="C29" s="938" t="s">
        <v>157</v>
      </c>
      <c r="D29" s="937"/>
      <c r="E29" s="937"/>
      <c r="F29" s="937"/>
      <c r="G29" s="937"/>
      <c r="H29" s="937"/>
      <c r="I29" s="937"/>
      <c r="J29" s="937"/>
      <c r="K29" s="522">
        <v>4350</v>
      </c>
      <c r="L29" s="522">
        <v>5200</v>
      </c>
      <c r="M29" s="522">
        <v>5900</v>
      </c>
      <c r="N29" s="522">
        <v>6700</v>
      </c>
      <c r="O29" s="100">
        <v>0</v>
      </c>
      <c r="P29" s="294">
        <f t="shared" si="18"/>
        <v>0</v>
      </c>
      <c r="Q29" s="294">
        <f t="shared" si="6"/>
        <v>0</v>
      </c>
      <c r="R29" s="294">
        <f t="shared" si="7"/>
        <v>0</v>
      </c>
      <c r="S29" s="294">
        <f t="shared" si="8"/>
        <v>0</v>
      </c>
      <c r="T29" s="294">
        <f t="shared" si="9"/>
        <v>0</v>
      </c>
      <c r="U29" s="294">
        <f t="shared" si="10"/>
        <v>0</v>
      </c>
      <c r="V29" s="295">
        <f t="shared" si="11"/>
        <v>0</v>
      </c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</row>
    <row r="30" spans="1:42" ht="15.75" hidden="1" customHeight="1" x14ac:dyDescent="0.25">
      <c r="A30" s="127">
        <v>1104</v>
      </c>
      <c r="B30" s="123">
        <v>2000000012506</v>
      </c>
      <c r="C30" s="939" t="s">
        <v>158</v>
      </c>
      <c r="D30" s="940"/>
      <c r="E30" s="940"/>
      <c r="F30" s="940"/>
      <c r="G30" s="940"/>
      <c r="H30" s="940"/>
      <c r="I30" s="940"/>
      <c r="J30" s="940"/>
      <c r="K30" s="519">
        <v>4350</v>
      </c>
      <c r="L30" s="519">
        <v>5200</v>
      </c>
      <c r="M30" s="519">
        <v>5900</v>
      </c>
      <c r="N30" s="519">
        <v>6700</v>
      </c>
      <c r="O30" s="100">
        <v>0</v>
      </c>
      <c r="P30" s="290">
        <f t="shared" si="18"/>
        <v>0</v>
      </c>
      <c r="Q30" s="290">
        <f t="shared" si="6"/>
        <v>0</v>
      </c>
      <c r="R30" s="290">
        <f t="shared" si="7"/>
        <v>0</v>
      </c>
      <c r="S30" s="290">
        <f t="shared" si="8"/>
        <v>0</v>
      </c>
      <c r="T30" s="290">
        <f t="shared" si="9"/>
        <v>0</v>
      </c>
      <c r="U30" s="290">
        <f t="shared" si="10"/>
        <v>0</v>
      </c>
      <c r="V30" s="291">
        <f t="shared" si="11"/>
        <v>0</v>
      </c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</row>
    <row r="31" spans="1:42" ht="15.75" hidden="1" customHeight="1" x14ac:dyDescent="0.25">
      <c r="A31" s="127">
        <v>1105</v>
      </c>
      <c r="B31" s="123">
        <v>2000000012513</v>
      </c>
      <c r="C31" s="929" t="s">
        <v>159</v>
      </c>
      <c r="D31" s="928"/>
      <c r="E31" s="928"/>
      <c r="F31" s="928"/>
      <c r="G31" s="928"/>
      <c r="H31" s="928"/>
      <c r="I31" s="928"/>
      <c r="J31" s="928"/>
      <c r="K31" s="292">
        <v>4350</v>
      </c>
      <c r="L31" s="292">
        <v>5200</v>
      </c>
      <c r="M31" s="292">
        <v>5900</v>
      </c>
      <c r="N31" s="292">
        <v>6700</v>
      </c>
      <c r="O31" s="100">
        <v>0</v>
      </c>
      <c r="P31" s="290">
        <f t="shared" si="18"/>
        <v>0</v>
      </c>
      <c r="Q31" s="290">
        <f t="shared" si="6"/>
        <v>0</v>
      </c>
      <c r="R31" s="290">
        <f t="shared" si="7"/>
        <v>0</v>
      </c>
      <c r="S31" s="290">
        <f t="shared" si="8"/>
        <v>0</v>
      </c>
      <c r="T31" s="290">
        <f t="shared" si="9"/>
        <v>0</v>
      </c>
      <c r="U31" s="290">
        <f t="shared" si="10"/>
        <v>0</v>
      </c>
      <c r="V31" s="293">
        <f t="shared" si="11"/>
        <v>0</v>
      </c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</row>
    <row r="32" spans="1:42" ht="15.75" hidden="1" customHeight="1" x14ac:dyDescent="0.25">
      <c r="A32" s="127">
        <v>1101</v>
      </c>
      <c r="B32" s="123">
        <v>2000000012476</v>
      </c>
      <c r="C32" s="936" t="s">
        <v>160</v>
      </c>
      <c r="D32" s="937"/>
      <c r="E32" s="937"/>
      <c r="F32" s="937"/>
      <c r="G32" s="937"/>
      <c r="H32" s="937"/>
      <c r="I32" s="937"/>
      <c r="J32" s="937"/>
      <c r="K32" s="296">
        <v>4350</v>
      </c>
      <c r="L32" s="296">
        <v>5200</v>
      </c>
      <c r="M32" s="296">
        <v>5900</v>
      </c>
      <c r="N32" s="296">
        <v>6700</v>
      </c>
      <c r="O32" s="100">
        <v>0</v>
      </c>
      <c r="P32" s="294">
        <f t="shared" si="18"/>
        <v>0</v>
      </c>
      <c r="Q32" s="294">
        <f t="shared" si="6"/>
        <v>0</v>
      </c>
      <c r="R32" s="294">
        <f t="shared" si="7"/>
        <v>0</v>
      </c>
      <c r="S32" s="294">
        <f t="shared" si="8"/>
        <v>0</v>
      </c>
      <c r="T32" s="294">
        <f t="shared" si="9"/>
        <v>0</v>
      </c>
      <c r="U32" s="294">
        <f t="shared" si="10"/>
        <v>0</v>
      </c>
      <c r="V32" s="211">
        <f t="shared" si="11"/>
        <v>0</v>
      </c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</row>
    <row r="33" spans="1:42" ht="15.75" hidden="1" customHeight="1" thickBot="1" x14ac:dyDescent="0.3">
      <c r="A33" s="128">
        <v>1102</v>
      </c>
      <c r="B33" s="129">
        <v>2000000012483</v>
      </c>
      <c r="C33" s="929" t="s">
        <v>161</v>
      </c>
      <c r="D33" s="928"/>
      <c r="E33" s="928"/>
      <c r="F33" s="928"/>
      <c r="G33" s="928"/>
      <c r="H33" s="928"/>
      <c r="I33" s="928"/>
      <c r="J33" s="928"/>
      <c r="K33" s="292">
        <v>4350</v>
      </c>
      <c r="L33" s="292">
        <v>5200</v>
      </c>
      <c r="M33" s="292">
        <v>5900</v>
      </c>
      <c r="N33" s="292">
        <v>6700</v>
      </c>
      <c r="O33" s="100">
        <v>0</v>
      </c>
      <c r="P33" s="290">
        <f t="shared" si="18"/>
        <v>0</v>
      </c>
      <c r="Q33" s="290">
        <f t="shared" si="6"/>
        <v>0</v>
      </c>
      <c r="R33" s="290">
        <f t="shared" si="7"/>
        <v>0</v>
      </c>
      <c r="S33" s="290">
        <f t="shared" si="8"/>
        <v>0</v>
      </c>
      <c r="T33" s="290">
        <f t="shared" si="9"/>
        <v>0</v>
      </c>
      <c r="U33" s="290">
        <f t="shared" si="10"/>
        <v>0</v>
      </c>
      <c r="V33" s="293">
        <f t="shared" si="11"/>
        <v>0</v>
      </c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</row>
    <row r="34" spans="1:42" ht="15.75" hidden="1" customHeight="1" x14ac:dyDescent="0.25">
      <c r="A34" s="120">
        <v>1098</v>
      </c>
      <c r="B34" s="121">
        <v>2000000012445</v>
      </c>
      <c r="C34" s="927" t="s">
        <v>162</v>
      </c>
      <c r="D34" s="928"/>
      <c r="E34" s="928"/>
      <c r="F34" s="928"/>
      <c r="G34" s="928"/>
      <c r="H34" s="928"/>
      <c r="I34" s="928"/>
      <c r="J34" s="928"/>
      <c r="K34" s="289">
        <v>5250</v>
      </c>
      <c r="L34" s="289">
        <v>6200</v>
      </c>
      <c r="M34" s="289">
        <v>7100</v>
      </c>
      <c r="N34" s="289">
        <v>8000</v>
      </c>
      <c r="O34" s="100">
        <v>0</v>
      </c>
      <c r="P34" s="290">
        <f t="shared" si="18"/>
        <v>0</v>
      </c>
      <c r="Q34" s="290">
        <f t="shared" si="6"/>
        <v>0</v>
      </c>
      <c r="R34" s="290">
        <f t="shared" si="7"/>
        <v>0</v>
      </c>
      <c r="S34" s="290">
        <f t="shared" si="8"/>
        <v>0</v>
      </c>
      <c r="T34" s="290">
        <f t="shared" si="9"/>
        <v>0</v>
      </c>
      <c r="U34" s="290">
        <f t="shared" si="10"/>
        <v>0</v>
      </c>
      <c r="V34" s="291">
        <f t="shared" si="11"/>
        <v>0</v>
      </c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18"/>
      <c r="AI34" s="18"/>
      <c r="AJ34" s="18"/>
      <c r="AK34" s="18"/>
      <c r="AL34" s="18"/>
      <c r="AM34" s="18"/>
      <c r="AN34" s="18"/>
      <c r="AO34" s="18"/>
      <c r="AP34" s="18"/>
    </row>
    <row r="35" spans="1:42" ht="15.75" hidden="1" customHeight="1" x14ac:dyDescent="0.25">
      <c r="A35" s="122">
        <v>1095</v>
      </c>
      <c r="B35" s="123">
        <v>2000000012407</v>
      </c>
      <c r="C35" s="929" t="s">
        <v>163</v>
      </c>
      <c r="D35" s="928"/>
      <c r="E35" s="928"/>
      <c r="F35" s="928"/>
      <c r="G35" s="928"/>
      <c r="H35" s="928"/>
      <c r="I35" s="928"/>
      <c r="J35" s="928"/>
      <c r="K35" s="292">
        <v>5250</v>
      </c>
      <c r="L35" s="292">
        <v>6200</v>
      </c>
      <c r="M35" s="292">
        <v>7100</v>
      </c>
      <c r="N35" s="292">
        <v>8000</v>
      </c>
      <c r="O35" s="100">
        <v>0</v>
      </c>
      <c r="P35" s="290">
        <f t="shared" si="18"/>
        <v>0</v>
      </c>
      <c r="Q35" s="290">
        <f t="shared" si="6"/>
        <v>0</v>
      </c>
      <c r="R35" s="290">
        <f t="shared" si="7"/>
        <v>0</v>
      </c>
      <c r="S35" s="290">
        <f t="shared" si="8"/>
        <v>0</v>
      </c>
      <c r="T35" s="290">
        <f t="shared" si="9"/>
        <v>0</v>
      </c>
      <c r="U35" s="290">
        <f t="shared" si="10"/>
        <v>0</v>
      </c>
      <c r="V35" s="293">
        <f t="shared" si="11"/>
        <v>0</v>
      </c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</row>
    <row r="36" spans="1:42" ht="15.75" hidden="1" customHeight="1" x14ac:dyDescent="0.25">
      <c r="A36" s="122">
        <v>1097</v>
      </c>
      <c r="B36" s="123">
        <v>2000000012438</v>
      </c>
      <c r="C36" s="927" t="s">
        <v>164</v>
      </c>
      <c r="D36" s="928"/>
      <c r="E36" s="928"/>
      <c r="F36" s="928"/>
      <c r="G36" s="928"/>
      <c r="H36" s="928"/>
      <c r="I36" s="928"/>
      <c r="J36" s="928"/>
      <c r="K36" s="289">
        <v>5250</v>
      </c>
      <c r="L36" s="289">
        <v>6200</v>
      </c>
      <c r="M36" s="289">
        <v>7100</v>
      </c>
      <c r="N36" s="289">
        <v>8000</v>
      </c>
      <c r="O36" s="100">
        <v>0</v>
      </c>
      <c r="P36" s="290">
        <f t="shared" si="18"/>
        <v>0</v>
      </c>
      <c r="Q36" s="290">
        <f t="shared" si="6"/>
        <v>0</v>
      </c>
      <c r="R36" s="290">
        <f t="shared" si="7"/>
        <v>0</v>
      </c>
      <c r="S36" s="290">
        <f t="shared" si="8"/>
        <v>0</v>
      </c>
      <c r="T36" s="290">
        <f t="shared" si="9"/>
        <v>0</v>
      </c>
      <c r="U36" s="290">
        <f t="shared" si="10"/>
        <v>0</v>
      </c>
      <c r="V36" s="291">
        <f t="shared" si="11"/>
        <v>0</v>
      </c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</row>
    <row r="37" spans="1:42" ht="15.75" hidden="1" customHeight="1" x14ac:dyDescent="0.25">
      <c r="A37" s="122">
        <v>1093</v>
      </c>
      <c r="B37" s="123">
        <v>2000000012377</v>
      </c>
      <c r="C37" s="929" t="s">
        <v>165</v>
      </c>
      <c r="D37" s="928"/>
      <c r="E37" s="928"/>
      <c r="F37" s="928"/>
      <c r="G37" s="928"/>
      <c r="H37" s="928"/>
      <c r="I37" s="928"/>
      <c r="J37" s="928"/>
      <c r="K37" s="292">
        <v>5250</v>
      </c>
      <c r="L37" s="292">
        <v>6200</v>
      </c>
      <c r="M37" s="292">
        <v>7100</v>
      </c>
      <c r="N37" s="292">
        <v>8000</v>
      </c>
      <c r="O37" s="100">
        <v>0</v>
      </c>
      <c r="P37" s="290">
        <f t="shared" si="18"/>
        <v>0</v>
      </c>
      <c r="Q37" s="290">
        <f t="shared" si="6"/>
        <v>0</v>
      </c>
      <c r="R37" s="290">
        <f t="shared" si="7"/>
        <v>0</v>
      </c>
      <c r="S37" s="290">
        <f t="shared" si="8"/>
        <v>0</v>
      </c>
      <c r="T37" s="290">
        <f t="shared" si="9"/>
        <v>0</v>
      </c>
      <c r="U37" s="290">
        <f t="shared" si="10"/>
        <v>0</v>
      </c>
      <c r="V37" s="293">
        <f t="shared" si="11"/>
        <v>0</v>
      </c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</row>
    <row r="38" spans="1:42" ht="15.75" hidden="1" customHeight="1" x14ac:dyDescent="0.25">
      <c r="A38" s="122">
        <v>1099</v>
      </c>
      <c r="B38" s="123">
        <v>2000000012452</v>
      </c>
      <c r="C38" s="927" t="s">
        <v>166</v>
      </c>
      <c r="D38" s="928"/>
      <c r="E38" s="928"/>
      <c r="F38" s="928"/>
      <c r="G38" s="928"/>
      <c r="H38" s="928"/>
      <c r="I38" s="928"/>
      <c r="J38" s="928"/>
      <c r="K38" s="289">
        <v>5250</v>
      </c>
      <c r="L38" s="289">
        <v>6200</v>
      </c>
      <c r="M38" s="289">
        <v>7100</v>
      </c>
      <c r="N38" s="289">
        <v>8000</v>
      </c>
      <c r="O38" s="100">
        <v>0</v>
      </c>
      <c r="P38" s="290">
        <f t="shared" si="18"/>
        <v>0</v>
      </c>
      <c r="Q38" s="290">
        <f t="shared" si="6"/>
        <v>0</v>
      </c>
      <c r="R38" s="290">
        <f t="shared" si="7"/>
        <v>0</v>
      </c>
      <c r="S38" s="290">
        <f t="shared" si="8"/>
        <v>0</v>
      </c>
      <c r="T38" s="290">
        <f t="shared" si="9"/>
        <v>0</v>
      </c>
      <c r="U38" s="290">
        <f t="shared" si="10"/>
        <v>0</v>
      </c>
      <c r="V38" s="291">
        <f t="shared" si="11"/>
        <v>0</v>
      </c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</row>
    <row r="39" spans="1:42" ht="15.75" hidden="1" customHeight="1" x14ac:dyDescent="0.25">
      <c r="A39" s="122">
        <v>1096</v>
      </c>
      <c r="B39" s="123">
        <v>2000000012421</v>
      </c>
      <c r="C39" s="929" t="s">
        <v>167</v>
      </c>
      <c r="D39" s="928"/>
      <c r="E39" s="928"/>
      <c r="F39" s="928"/>
      <c r="G39" s="928"/>
      <c r="H39" s="928"/>
      <c r="I39" s="928"/>
      <c r="J39" s="928"/>
      <c r="K39" s="292">
        <v>5250</v>
      </c>
      <c r="L39" s="292">
        <v>6200</v>
      </c>
      <c r="M39" s="292">
        <v>7100</v>
      </c>
      <c r="N39" s="292">
        <v>8000</v>
      </c>
      <c r="O39" s="100">
        <v>0</v>
      </c>
      <c r="P39" s="290">
        <f t="shared" si="18"/>
        <v>0</v>
      </c>
      <c r="Q39" s="290">
        <f t="shared" si="6"/>
        <v>0</v>
      </c>
      <c r="R39" s="290">
        <f t="shared" si="7"/>
        <v>0</v>
      </c>
      <c r="S39" s="290">
        <f t="shared" si="8"/>
        <v>0</v>
      </c>
      <c r="T39" s="290">
        <f t="shared" si="9"/>
        <v>0</v>
      </c>
      <c r="U39" s="290">
        <f t="shared" si="10"/>
        <v>0</v>
      </c>
      <c r="V39" s="293">
        <f t="shared" si="11"/>
        <v>0</v>
      </c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</row>
    <row r="40" spans="1:42" ht="15.75" hidden="1" customHeight="1" x14ac:dyDescent="0.25">
      <c r="A40" s="130">
        <v>1094</v>
      </c>
      <c r="B40" s="131">
        <v>2000000012391</v>
      </c>
      <c r="C40" s="927" t="s">
        <v>168</v>
      </c>
      <c r="D40" s="928"/>
      <c r="E40" s="928"/>
      <c r="F40" s="928"/>
      <c r="G40" s="928"/>
      <c r="H40" s="928"/>
      <c r="I40" s="928"/>
      <c r="J40" s="928"/>
      <c r="K40" s="289">
        <v>5250</v>
      </c>
      <c r="L40" s="289">
        <v>6200</v>
      </c>
      <c r="M40" s="289">
        <v>7100</v>
      </c>
      <c r="N40" s="289">
        <v>8000</v>
      </c>
      <c r="O40" s="100">
        <v>0</v>
      </c>
      <c r="P40" s="290">
        <f t="shared" si="18"/>
        <v>0</v>
      </c>
      <c r="Q40" s="290">
        <f t="shared" si="6"/>
        <v>0</v>
      </c>
      <c r="R40" s="290">
        <f t="shared" si="7"/>
        <v>0</v>
      </c>
      <c r="S40" s="290">
        <f t="shared" si="8"/>
        <v>0</v>
      </c>
      <c r="T40" s="290">
        <f t="shared" si="9"/>
        <v>0</v>
      </c>
      <c r="U40" s="290">
        <f t="shared" si="10"/>
        <v>0</v>
      </c>
      <c r="V40" s="291">
        <f t="shared" si="11"/>
        <v>0</v>
      </c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</row>
    <row r="41" spans="1:42" ht="15.75" hidden="1" customHeight="1" thickBot="1" x14ac:dyDescent="0.3">
      <c r="A41" s="113">
        <v>1532</v>
      </c>
      <c r="B41" s="115">
        <v>2000000017464</v>
      </c>
      <c r="C41" s="877" t="s">
        <v>169</v>
      </c>
      <c r="D41" s="878"/>
      <c r="E41" s="878"/>
      <c r="F41" s="878"/>
      <c r="G41" s="878"/>
      <c r="H41" s="878"/>
      <c r="I41" s="878"/>
      <c r="J41" s="878"/>
      <c r="K41" s="578">
        <v>4000</v>
      </c>
      <c r="L41" s="578">
        <v>4700</v>
      </c>
      <c r="M41" s="578">
        <v>5300</v>
      </c>
      <c r="N41" s="578">
        <v>5900</v>
      </c>
      <c r="O41" s="579">
        <v>0</v>
      </c>
      <c r="P41" s="580">
        <f t="shared" si="18"/>
        <v>0</v>
      </c>
      <c r="Q41" s="580">
        <f t="shared" si="6"/>
        <v>0</v>
      </c>
      <c r="R41" s="580">
        <f t="shared" si="7"/>
        <v>0</v>
      </c>
      <c r="S41" s="580">
        <f t="shared" si="8"/>
        <v>0</v>
      </c>
      <c r="T41" s="580">
        <f t="shared" si="9"/>
        <v>0</v>
      </c>
      <c r="U41" s="580">
        <f t="shared" si="10"/>
        <v>0</v>
      </c>
      <c r="V41" s="581">
        <f t="shared" si="11"/>
        <v>0</v>
      </c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</row>
    <row r="42" spans="1:42" ht="15.75" hidden="1" customHeight="1" x14ac:dyDescent="0.25">
      <c r="A42" s="113">
        <v>1527</v>
      </c>
      <c r="B42" s="115">
        <v>2000000017419</v>
      </c>
      <c r="C42" s="874" t="s">
        <v>170</v>
      </c>
      <c r="D42" s="875"/>
      <c r="E42" s="875"/>
      <c r="F42" s="875"/>
      <c r="G42" s="875"/>
      <c r="H42" s="875"/>
      <c r="I42" s="875"/>
      <c r="J42" s="875"/>
      <c r="K42" s="107">
        <v>4700</v>
      </c>
      <c r="L42" s="107">
        <v>5600</v>
      </c>
      <c r="M42" s="107">
        <v>6200</v>
      </c>
      <c r="N42" s="107">
        <v>6900</v>
      </c>
      <c r="O42" s="100">
        <v>0</v>
      </c>
      <c r="P42" s="203">
        <f t="shared" si="18"/>
        <v>0</v>
      </c>
      <c r="Q42" s="203">
        <f t="shared" si="6"/>
        <v>0</v>
      </c>
      <c r="R42" s="203">
        <f t="shared" si="7"/>
        <v>0</v>
      </c>
      <c r="S42" s="203">
        <f t="shared" si="8"/>
        <v>0</v>
      </c>
      <c r="T42" s="203">
        <f t="shared" si="9"/>
        <v>0</v>
      </c>
      <c r="U42" s="203">
        <f t="shared" si="10"/>
        <v>0</v>
      </c>
      <c r="V42" s="108">
        <f t="shared" si="11"/>
        <v>0</v>
      </c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</row>
    <row r="43" spans="1:42" ht="15.75" hidden="1" customHeight="1" x14ac:dyDescent="0.25">
      <c r="A43" s="113">
        <v>1529</v>
      </c>
      <c r="B43" s="115">
        <v>2000000017433</v>
      </c>
      <c r="C43" s="859" t="s">
        <v>171</v>
      </c>
      <c r="D43" s="875"/>
      <c r="E43" s="875"/>
      <c r="F43" s="875"/>
      <c r="G43" s="875"/>
      <c r="H43" s="875"/>
      <c r="I43" s="875"/>
      <c r="J43" s="875"/>
      <c r="K43" s="101">
        <v>4700</v>
      </c>
      <c r="L43" s="101">
        <v>5600</v>
      </c>
      <c r="M43" s="101">
        <v>6200</v>
      </c>
      <c r="N43" s="101">
        <v>6900</v>
      </c>
      <c r="O43" s="100">
        <v>0</v>
      </c>
      <c r="P43" s="203">
        <f t="shared" si="18"/>
        <v>0</v>
      </c>
      <c r="Q43" s="203">
        <f t="shared" si="6"/>
        <v>0</v>
      </c>
      <c r="R43" s="203">
        <f t="shared" si="7"/>
        <v>0</v>
      </c>
      <c r="S43" s="203">
        <f t="shared" si="8"/>
        <v>0</v>
      </c>
      <c r="T43" s="203">
        <f t="shared" si="9"/>
        <v>0</v>
      </c>
      <c r="U43" s="203">
        <f t="shared" si="10"/>
        <v>0</v>
      </c>
      <c r="V43" s="103">
        <f t="shared" si="11"/>
        <v>0</v>
      </c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</row>
    <row r="44" spans="1:42" ht="15.75" hidden="1" customHeight="1" x14ac:dyDescent="0.25">
      <c r="A44" s="113">
        <v>1526</v>
      </c>
      <c r="B44" s="115">
        <v>2000000017402</v>
      </c>
      <c r="C44" s="874" t="s">
        <v>172</v>
      </c>
      <c r="D44" s="875"/>
      <c r="E44" s="875"/>
      <c r="F44" s="875"/>
      <c r="G44" s="875"/>
      <c r="H44" s="875"/>
      <c r="I44" s="875"/>
      <c r="J44" s="875"/>
      <c r="K44" s="107">
        <v>4700</v>
      </c>
      <c r="L44" s="107">
        <v>5600</v>
      </c>
      <c r="M44" s="107">
        <v>6200</v>
      </c>
      <c r="N44" s="107">
        <v>6900</v>
      </c>
      <c r="O44" s="100">
        <v>0</v>
      </c>
      <c r="P44" s="203">
        <f t="shared" si="18"/>
        <v>0</v>
      </c>
      <c r="Q44" s="203">
        <f t="shared" si="6"/>
        <v>0</v>
      </c>
      <c r="R44" s="203">
        <f t="shared" si="7"/>
        <v>0</v>
      </c>
      <c r="S44" s="203">
        <f t="shared" si="8"/>
        <v>0</v>
      </c>
      <c r="T44" s="203">
        <f t="shared" si="9"/>
        <v>0</v>
      </c>
      <c r="U44" s="203">
        <f t="shared" si="10"/>
        <v>0</v>
      </c>
      <c r="V44" s="108">
        <f t="shared" si="11"/>
        <v>0</v>
      </c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</row>
    <row r="45" spans="1:42" ht="15.75" hidden="1" customHeight="1" x14ac:dyDescent="0.25">
      <c r="A45" s="113">
        <v>1531</v>
      </c>
      <c r="B45" s="115">
        <v>2000000017457</v>
      </c>
      <c r="C45" s="859" t="s">
        <v>173</v>
      </c>
      <c r="D45" s="875"/>
      <c r="E45" s="875"/>
      <c r="F45" s="875"/>
      <c r="G45" s="875"/>
      <c r="H45" s="875"/>
      <c r="I45" s="875"/>
      <c r="J45" s="875"/>
      <c r="K45" s="101">
        <v>4700</v>
      </c>
      <c r="L45" s="101">
        <v>5600</v>
      </c>
      <c r="M45" s="101">
        <v>6200</v>
      </c>
      <c r="N45" s="101">
        <v>6900</v>
      </c>
      <c r="O45" s="100">
        <v>0</v>
      </c>
      <c r="P45" s="203">
        <f t="shared" si="18"/>
        <v>0</v>
      </c>
      <c r="Q45" s="203">
        <f t="shared" si="6"/>
        <v>0</v>
      </c>
      <c r="R45" s="203">
        <f t="shared" si="7"/>
        <v>0</v>
      </c>
      <c r="S45" s="203">
        <f t="shared" si="8"/>
        <v>0</v>
      </c>
      <c r="T45" s="203">
        <f t="shared" si="9"/>
        <v>0</v>
      </c>
      <c r="U45" s="203">
        <f t="shared" si="10"/>
        <v>0</v>
      </c>
      <c r="V45" s="103">
        <f t="shared" si="11"/>
        <v>0</v>
      </c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</row>
    <row r="46" spans="1:42" ht="15.75" hidden="1" customHeight="1" x14ac:dyDescent="0.25">
      <c r="A46" s="113">
        <v>1525</v>
      </c>
      <c r="B46" s="115">
        <v>2000000017396</v>
      </c>
      <c r="C46" s="874" t="s">
        <v>174</v>
      </c>
      <c r="D46" s="875"/>
      <c r="E46" s="875"/>
      <c r="F46" s="875"/>
      <c r="G46" s="875"/>
      <c r="H46" s="875"/>
      <c r="I46" s="875"/>
      <c r="J46" s="875"/>
      <c r="K46" s="107">
        <v>4700</v>
      </c>
      <c r="L46" s="107">
        <v>5600</v>
      </c>
      <c r="M46" s="107">
        <v>6200</v>
      </c>
      <c r="N46" s="107">
        <v>6900</v>
      </c>
      <c r="O46" s="100">
        <v>0</v>
      </c>
      <c r="P46" s="203">
        <f t="shared" si="18"/>
        <v>0</v>
      </c>
      <c r="Q46" s="203">
        <f t="shared" si="6"/>
        <v>0</v>
      </c>
      <c r="R46" s="203">
        <f t="shared" si="7"/>
        <v>0</v>
      </c>
      <c r="S46" s="203">
        <f t="shared" si="8"/>
        <v>0</v>
      </c>
      <c r="T46" s="203">
        <f t="shared" si="9"/>
        <v>0</v>
      </c>
      <c r="U46" s="203">
        <f t="shared" si="10"/>
        <v>0</v>
      </c>
      <c r="V46" s="108">
        <f t="shared" si="11"/>
        <v>0</v>
      </c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</row>
    <row r="47" spans="1:42" ht="15.75" hidden="1" customHeight="1" x14ac:dyDescent="0.25">
      <c r="A47" s="113">
        <v>1528</v>
      </c>
      <c r="B47" s="115">
        <v>2000000017426</v>
      </c>
      <c r="C47" s="859" t="s">
        <v>175</v>
      </c>
      <c r="D47" s="875"/>
      <c r="E47" s="875"/>
      <c r="F47" s="875"/>
      <c r="G47" s="875"/>
      <c r="H47" s="875"/>
      <c r="I47" s="875"/>
      <c r="J47" s="875"/>
      <c r="K47" s="101">
        <v>4700</v>
      </c>
      <c r="L47" s="101">
        <v>5600</v>
      </c>
      <c r="M47" s="101">
        <v>6200</v>
      </c>
      <c r="N47" s="101">
        <v>6900</v>
      </c>
      <c r="O47" s="100">
        <v>0</v>
      </c>
      <c r="P47" s="203">
        <f t="shared" si="18"/>
        <v>0</v>
      </c>
      <c r="Q47" s="203">
        <f t="shared" si="6"/>
        <v>0</v>
      </c>
      <c r="R47" s="203">
        <f t="shared" si="7"/>
        <v>0</v>
      </c>
      <c r="S47" s="203">
        <f t="shared" si="8"/>
        <v>0</v>
      </c>
      <c r="T47" s="203">
        <f t="shared" si="9"/>
        <v>0</v>
      </c>
      <c r="U47" s="203">
        <f t="shared" si="10"/>
        <v>0</v>
      </c>
      <c r="V47" s="103">
        <f t="shared" si="11"/>
        <v>0</v>
      </c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</row>
    <row r="48" spans="1:42" ht="15.75" hidden="1" customHeight="1" thickBot="1" x14ac:dyDescent="0.3">
      <c r="A48" s="113">
        <v>1530</v>
      </c>
      <c r="B48" s="115">
        <v>2000000017440</v>
      </c>
      <c r="C48" s="874" t="s">
        <v>176</v>
      </c>
      <c r="D48" s="875"/>
      <c r="E48" s="875"/>
      <c r="F48" s="875"/>
      <c r="G48" s="875"/>
      <c r="H48" s="875"/>
      <c r="I48" s="875"/>
      <c r="J48" s="875"/>
      <c r="K48" s="107">
        <v>4700</v>
      </c>
      <c r="L48" s="107">
        <v>5600</v>
      </c>
      <c r="M48" s="107">
        <v>6200</v>
      </c>
      <c r="N48" s="107">
        <v>6900</v>
      </c>
      <c r="O48" s="100">
        <v>0</v>
      </c>
      <c r="P48" s="203">
        <f t="shared" si="18"/>
        <v>0</v>
      </c>
      <c r="Q48" s="203">
        <f t="shared" si="6"/>
        <v>0</v>
      </c>
      <c r="R48" s="203">
        <f t="shared" si="7"/>
        <v>0</v>
      </c>
      <c r="S48" s="203">
        <f t="shared" si="8"/>
        <v>0</v>
      </c>
      <c r="T48" s="203">
        <f t="shared" si="9"/>
        <v>0</v>
      </c>
      <c r="U48" s="203">
        <f t="shared" si="10"/>
        <v>0</v>
      </c>
      <c r="V48" s="108">
        <f t="shared" si="11"/>
        <v>0</v>
      </c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</row>
    <row r="49" spans="1:42" ht="15.75" hidden="1" customHeight="1" thickBot="1" x14ac:dyDescent="0.3">
      <c r="A49" s="605">
        <v>1107</v>
      </c>
      <c r="B49" s="613">
        <v>2000000012537</v>
      </c>
      <c r="C49" s="877" t="s">
        <v>298</v>
      </c>
      <c r="D49" s="878"/>
      <c r="E49" s="878"/>
      <c r="F49" s="878"/>
      <c r="G49" s="878"/>
      <c r="H49" s="878"/>
      <c r="I49" s="878"/>
      <c r="J49" s="878"/>
      <c r="K49" s="578">
        <v>5700</v>
      </c>
      <c r="L49" s="578">
        <v>6800</v>
      </c>
      <c r="M49" s="578">
        <v>7500</v>
      </c>
      <c r="N49" s="578">
        <v>8400</v>
      </c>
      <c r="O49" s="579">
        <v>0</v>
      </c>
      <c r="P49" s="580">
        <f t="shared" si="18"/>
        <v>0</v>
      </c>
      <c r="Q49" s="580">
        <f t="shared" si="6"/>
        <v>0</v>
      </c>
      <c r="R49" s="580">
        <f t="shared" si="7"/>
        <v>0</v>
      </c>
      <c r="S49" s="580">
        <f t="shared" si="8"/>
        <v>0</v>
      </c>
      <c r="T49" s="580">
        <f t="shared" si="9"/>
        <v>0</v>
      </c>
      <c r="U49" s="580">
        <f t="shared" si="10"/>
        <v>0</v>
      </c>
      <c r="V49" s="581">
        <f t="shared" si="11"/>
        <v>0</v>
      </c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</row>
    <row r="50" spans="1:42" ht="15.75" hidden="1" customHeight="1" x14ac:dyDescent="0.25">
      <c r="A50" s="120">
        <v>1113</v>
      </c>
      <c r="B50" s="121">
        <v>2000000012605</v>
      </c>
      <c r="C50" s="874" t="s">
        <v>241</v>
      </c>
      <c r="D50" s="875"/>
      <c r="E50" s="875"/>
      <c r="F50" s="875"/>
      <c r="G50" s="875"/>
      <c r="H50" s="875"/>
      <c r="I50" s="875"/>
      <c r="J50" s="875"/>
      <c r="K50" s="107">
        <v>6700</v>
      </c>
      <c r="L50" s="107">
        <v>8000</v>
      </c>
      <c r="M50" s="107">
        <v>8900</v>
      </c>
      <c r="N50" s="107">
        <v>9900</v>
      </c>
      <c r="O50" s="100">
        <v>0</v>
      </c>
      <c r="P50" s="203">
        <f t="shared" si="18"/>
        <v>0</v>
      </c>
      <c r="Q50" s="203">
        <f t="shared" si="6"/>
        <v>0</v>
      </c>
      <c r="R50" s="203">
        <f t="shared" si="7"/>
        <v>0</v>
      </c>
      <c r="S50" s="203">
        <f t="shared" si="8"/>
        <v>0</v>
      </c>
      <c r="T50" s="203">
        <f t="shared" si="9"/>
        <v>0</v>
      </c>
      <c r="U50" s="203">
        <f t="shared" si="10"/>
        <v>0</v>
      </c>
      <c r="V50" s="108">
        <f t="shared" si="11"/>
        <v>0</v>
      </c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</row>
    <row r="51" spans="1:42" ht="15.75" hidden="1" customHeight="1" x14ac:dyDescent="0.25">
      <c r="A51" s="122">
        <v>1110</v>
      </c>
      <c r="B51" s="123">
        <v>2000000012568</v>
      </c>
      <c r="C51" s="883" t="s">
        <v>242</v>
      </c>
      <c r="D51" s="861"/>
      <c r="E51" s="861"/>
      <c r="F51" s="861"/>
      <c r="G51" s="861"/>
      <c r="H51" s="861"/>
      <c r="I51" s="861"/>
      <c r="J51" s="861"/>
      <c r="K51" s="109">
        <v>6700</v>
      </c>
      <c r="L51" s="109">
        <v>8000</v>
      </c>
      <c r="M51" s="109">
        <v>8900</v>
      </c>
      <c r="N51" s="109">
        <v>9900</v>
      </c>
      <c r="O51" s="100">
        <v>0</v>
      </c>
      <c r="P51" s="205">
        <f t="shared" si="18"/>
        <v>0</v>
      </c>
      <c r="Q51" s="205">
        <f t="shared" si="6"/>
        <v>0</v>
      </c>
      <c r="R51" s="205">
        <f t="shared" si="7"/>
        <v>0</v>
      </c>
      <c r="S51" s="205">
        <f t="shared" si="8"/>
        <v>0</v>
      </c>
      <c r="T51" s="205">
        <f t="shared" si="9"/>
        <v>0</v>
      </c>
      <c r="U51" s="205">
        <f t="shared" si="10"/>
        <v>0</v>
      </c>
      <c r="V51" s="110">
        <f t="shared" si="11"/>
        <v>0</v>
      </c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</row>
    <row r="52" spans="1:42" ht="15.75" hidden="1" customHeight="1" x14ac:dyDescent="0.25">
      <c r="A52" s="122">
        <v>1112</v>
      </c>
      <c r="B52" s="123">
        <v>2000000012582</v>
      </c>
      <c r="C52" s="874" t="s">
        <v>243</v>
      </c>
      <c r="D52" s="875"/>
      <c r="E52" s="875"/>
      <c r="F52" s="875"/>
      <c r="G52" s="875"/>
      <c r="H52" s="875"/>
      <c r="I52" s="875"/>
      <c r="J52" s="875"/>
      <c r="K52" s="107">
        <v>6700</v>
      </c>
      <c r="L52" s="107">
        <v>8000</v>
      </c>
      <c r="M52" s="107">
        <v>8900</v>
      </c>
      <c r="N52" s="107">
        <v>9900</v>
      </c>
      <c r="O52" s="100">
        <v>0</v>
      </c>
      <c r="P52" s="203">
        <f t="shared" si="18"/>
        <v>0</v>
      </c>
      <c r="Q52" s="203">
        <f t="shared" si="6"/>
        <v>0</v>
      </c>
      <c r="R52" s="203">
        <f t="shared" si="7"/>
        <v>0</v>
      </c>
      <c r="S52" s="203">
        <f t="shared" si="8"/>
        <v>0</v>
      </c>
      <c r="T52" s="203">
        <f t="shared" si="9"/>
        <v>0</v>
      </c>
      <c r="U52" s="203">
        <f t="shared" si="10"/>
        <v>0</v>
      </c>
      <c r="V52" s="108">
        <f t="shared" si="11"/>
        <v>0</v>
      </c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</row>
    <row r="53" spans="1:42" ht="15.75" hidden="1" customHeight="1" x14ac:dyDescent="0.25">
      <c r="A53" s="122">
        <v>1108</v>
      </c>
      <c r="B53" s="123">
        <v>2000000012544</v>
      </c>
      <c r="C53" s="883" t="s">
        <v>244</v>
      </c>
      <c r="D53" s="861"/>
      <c r="E53" s="861"/>
      <c r="F53" s="861"/>
      <c r="G53" s="861"/>
      <c r="H53" s="861"/>
      <c r="I53" s="861"/>
      <c r="J53" s="861"/>
      <c r="K53" s="109">
        <v>6700</v>
      </c>
      <c r="L53" s="109">
        <v>8000</v>
      </c>
      <c r="M53" s="109">
        <v>8900</v>
      </c>
      <c r="N53" s="109">
        <v>9900</v>
      </c>
      <c r="O53" s="100">
        <v>0</v>
      </c>
      <c r="P53" s="205">
        <f t="shared" si="18"/>
        <v>0</v>
      </c>
      <c r="Q53" s="205">
        <f t="shared" si="6"/>
        <v>0</v>
      </c>
      <c r="R53" s="205">
        <f t="shared" si="7"/>
        <v>0</v>
      </c>
      <c r="S53" s="205">
        <f t="shared" si="8"/>
        <v>0</v>
      </c>
      <c r="T53" s="205">
        <f t="shared" si="9"/>
        <v>0</v>
      </c>
      <c r="U53" s="205">
        <f t="shared" si="10"/>
        <v>0</v>
      </c>
      <c r="V53" s="110">
        <f t="shared" si="11"/>
        <v>0</v>
      </c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</row>
    <row r="54" spans="1:42" ht="15.75" hidden="1" customHeight="1" x14ac:dyDescent="0.25">
      <c r="A54" s="122">
        <v>1114</v>
      </c>
      <c r="B54" s="123">
        <v>2000000012612</v>
      </c>
      <c r="C54" s="874" t="s">
        <v>245</v>
      </c>
      <c r="D54" s="875"/>
      <c r="E54" s="875"/>
      <c r="F54" s="875"/>
      <c r="G54" s="875"/>
      <c r="H54" s="875"/>
      <c r="I54" s="875"/>
      <c r="J54" s="875"/>
      <c r="K54" s="107">
        <v>6700</v>
      </c>
      <c r="L54" s="107">
        <v>8000</v>
      </c>
      <c r="M54" s="107">
        <v>8900</v>
      </c>
      <c r="N54" s="107">
        <v>9900</v>
      </c>
      <c r="O54" s="100">
        <v>0</v>
      </c>
      <c r="P54" s="203">
        <f t="shared" si="18"/>
        <v>0</v>
      </c>
      <c r="Q54" s="203">
        <f t="shared" si="6"/>
        <v>0</v>
      </c>
      <c r="R54" s="203">
        <f t="shared" si="7"/>
        <v>0</v>
      </c>
      <c r="S54" s="203">
        <f t="shared" si="8"/>
        <v>0</v>
      </c>
      <c r="T54" s="203">
        <f t="shared" si="9"/>
        <v>0</v>
      </c>
      <c r="U54" s="203">
        <f t="shared" si="10"/>
        <v>0</v>
      </c>
      <c r="V54" s="108">
        <f t="shared" si="11"/>
        <v>0</v>
      </c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</row>
    <row r="55" spans="1:42" ht="15.75" hidden="1" customHeight="1" x14ac:dyDescent="0.25">
      <c r="A55" s="122">
        <v>1111</v>
      </c>
      <c r="B55" s="123">
        <v>2000000012575</v>
      </c>
      <c r="C55" s="883" t="s">
        <v>246</v>
      </c>
      <c r="D55" s="861"/>
      <c r="E55" s="861"/>
      <c r="F55" s="861"/>
      <c r="G55" s="861"/>
      <c r="H55" s="861"/>
      <c r="I55" s="861"/>
      <c r="J55" s="861"/>
      <c r="K55" s="109">
        <v>6700</v>
      </c>
      <c r="L55" s="109">
        <v>8000</v>
      </c>
      <c r="M55" s="109">
        <v>8900</v>
      </c>
      <c r="N55" s="109">
        <v>9900</v>
      </c>
      <c r="O55" s="100">
        <v>0</v>
      </c>
      <c r="P55" s="205">
        <f t="shared" si="18"/>
        <v>0</v>
      </c>
      <c r="Q55" s="205">
        <f t="shared" si="6"/>
        <v>0</v>
      </c>
      <c r="R55" s="205">
        <f t="shared" si="7"/>
        <v>0</v>
      </c>
      <c r="S55" s="205">
        <f t="shared" si="8"/>
        <v>0</v>
      </c>
      <c r="T55" s="205">
        <f t="shared" si="9"/>
        <v>0</v>
      </c>
      <c r="U55" s="205">
        <f t="shared" si="10"/>
        <v>0</v>
      </c>
      <c r="V55" s="110">
        <f t="shared" si="11"/>
        <v>0</v>
      </c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</row>
    <row r="56" spans="1:42" ht="15.75" hidden="1" customHeight="1" x14ac:dyDescent="0.25">
      <c r="A56" s="130">
        <v>1109</v>
      </c>
      <c r="B56" s="131">
        <v>2000000012551</v>
      </c>
      <c r="C56" s="874" t="s">
        <v>247</v>
      </c>
      <c r="D56" s="875"/>
      <c r="E56" s="875"/>
      <c r="F56" s="875"/>
      <c r="G56" s="875"/>
      <c r="H56" s="875"/>
      <c r="I56" s="875"/>
      <c r="J56" s="875"/>
      <c r="K56" s="107">
        <v>6700</v>
      </c>
      <c r="L56" s="107">
        <v>8000</v>
      </c>
      <c r="M56" s="107">
        <v>8900</v>
      </c>
      <c r="N56" s="107">
        <v>9900</v>
      </c>
      <c r="O56" s="100">
        <v>0</v>
      </c>
      <c r="P56" s="203">
        <f t="shared" si="18"/>
        <v>0</v>
      </c>
      <c r="Q56" s="203">
        <f t="shared" si="6"/>
        <v>0</v>
      </c>
      <c r="R56" s="203">
        <f t="shared" si="7"/>
        <v>0</v>
      </c>
      <c r="S56" s="203">
        <f t="shared" si="8"/>
        <v>0</v>
      </c>
      <c r="T56" s="203">
        <f t="shared" si="9"/>
        <v>0</v>
      </c>
      <c r="U56" s="203">
        <f t="shared" si="10"/>
        <v>0</v>
      </c>
      <c r="V56" s="108">
        <f t="shared" si="11"/>
        <v>0</v>
      </c>
      <c r="W56" s="18"/>
      <c r="X56" s="18"/>
      <c r="Y56" s="18"/>
      <c r="Z56" s="18"/>
      <c r="AA56" s="18"/>
      <c r="AB56" s="18"/>
      <c r="AC56" s="18"/>
      <c r="AD56" s="18"/>
      <c r="AE56" s="18"/>
      <c r="AF56" s="18"/>
      <c r="AG56" s="18"/>
      <c r="AH56" s="18"/>
      <c r="AI56" s="18"/>
      <c r="AJ56" s="18"/>
      <c r="AK56" s="18"/>
      <c r="AL56" s="18"/>
      <c r="AM56" s="18"/>
      <c r="AN56" s="18"/>
      <c r="AO56" s="18"/>
      <c r="AP56" s="18"/>
    </row>
    <row r="57" spans="1:42" ht="15.75" hidden="1" customHeight="1" x14ac:dyDescent="0.25">
      <c r="A57" s="113">
        <v>1325</v>
      </c>
      <c r="B57" s="115">
        <v>2000000015156</v>
      </c>
      <c r="C57" s="883" t="s">
        <v>177</v>
      </c>
      <c r="D57" s="861"/>
      <c r="E57" s="861"/>
      <c r="F57" s="861"/>
      <c r="G57" s="861"/>
      <c r="H57" s="861"/>
      <c r="I57" s="861"/>
      <c r="J57" s="861"/>
      <c r="K57" s="109">
        <v>7900</v>
      </c>
      <c r="L57" s="109">
        <v>9500</v>
      </c>
      <c r="M57" s="109">
        <v>10700</v>
      </c>
      <c r="N57" s="109">
        <v>11900</v>
      </c>
      <c r="O57" s="100">
        <v>0</v>
      </c>
      <c r="P57" s="205">
        <f t="shared" si="18"/>
        <v>0</v>
      </c>
      <c r="Q57" s="205">
        <f t="shared" si="6"/>
        <v>0</v>
      </c>
      <c r="R57" s="205">
        <f t="shared" si="7"/>
        <v>0</v>
      </c>
      <c r="S57" s="205">
        <f t="shared" si="8"/>
        <v>0</v>
      </c>
      <c r="T57" s="205">
        <f t="shared" si="9"/>
        <v>0</v>
      </c>
      <c r="U57" s="205">
        <f t="shared" si="10"/>
        <v>0</v>
      </c>
      <c r="V57" s="110">
        <f t="shared" si="11"/>
        <v>0</v>
      </c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</row>
    <row r="58" spans="1:42" ht="15.75" hidden="1" customHeight="1" x14ac:dyDescent="0.25">
      <c r="A58" s="113">
        <v>1324</v>
      </c>
      <c r="B58" s="115">
        <v>2000000015149</v>
      </c>
      <c r="C58" s="874" t="s">
        <v>178</v>
      </c>
      <c r="D58" s="875"/>
      <c r="E58" s="875"/>
      <c r="F58" s="875"/>
      <c r="G58" s="875"/>
      <c r="H58" s="875"/>
      <c r="I58" s="875"/>
      <c r="J58" s="875"/>
      <c r="K58" s="107">
        <v>6900</v>
      </c>
      <c r="L58" s="107">
        <v>8300</v>
      </c>
      <c r="M58" s="107">
        <v>9300</v>
      </c>
      <c r="N58" s="107">
        <v>10300</v>
      </c>
      <c r="O58" s="100">
        <v>0</v>
      </c>
      <c r="P58" s="203">
        <f t="shared" si="18"/>
        <v>0</v>
      </c>
      <c r="Q58" s="203">
        <f t="shared" si="6"/>
        <v>0</v>
      </c>
      <c r="R58" s="203">
        <f t="shared" si="7"/>
        <v>0</v>
      </c>
      <c r="S58" s="203">
        <f t="shared" si="8"/>
        <v>0</v>
      </c>
      <c r="T58" s="203">
        <f t="shared" si="9"/>
        <v>0</v>
      </c>
      <c r="U58" s="203">
        <f t="shared" si="10"/>
        <v>0</v>
      </c>
      <c r="V58" s="108">
        <f t="shared" si="11"/>
        <v>0</v>
      </c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</row>
    <row r="59" spans="1:42" ht="15.75" hidden="1" customHeight="1" thickBot="1" x14ac:dyDescent="0.3">
      <c r="A59" s="113">
        <v>1299</v>
      </c>
      <c r="B59" s="115">
        <v>2000000014890</v>
      </c>
      <c r="C59" s="921" t="s">
        <v>248</v>
      </c>
      <c r="D59" s="922"/>
      <c r="E59" s="922"/>
      <c r="F59" s="922"/>
      <c r="G59" s="922"/>
      <c r="H59" s="922"/>
      <c r="I59" s="922"/>
      <c r="J59" s="922"/>
      <c r="K59" s="111">
        <v>8400</v>
      </c>
      <c r="L59" s="111">
        <v>10000</v>
      </c>
      <c r="M59" s="111">
        <v>11300</v>
      </c>
      <c r="N59" s="111">
        <v>12600</v>
      </c>
      <c r="O59" s="106">
        <v>0</v>
      </c>
      <c r="P59" s="206">
        <f t="shared" si="18"/>
        <v>0</v>
      </c>
      <c r="Q59" s="206">
        <f t="shared" si="6"/>
        <v>0</v>
      </c>
      <c r="R59" s="206">
        <f t="shared" si="7"/>
        <v>0</v>
      </c>
      <c r="S59" s="206">
        <f t="shared" si="8"/>
        <v>0</v>
      </c>
      <c r="T59" s="206">
        <f t="shared" si="9"/>
        <v>0</v>
      </c>
      <c r="U59" s="206">
        <f t="shared" si="10"/>
        <v>0</v>
      </c>
      <c r="V59" s="112">
        <f t="shared" si="11"/>
        <v>0</v>
      </c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</row>
    <row r="60" spans="1:42" ht="15" hidden="1" customHeight="1" x14ac:dyDescent="0.25">
      <c r="A60" s="113">
        <v>2521</v>
      </c>
      <c r="B60" s="113">
        <v>2000000028170</v>
      </c>
      <c r="C60" s="923"/>
      <c r="D60" s="924"/>
      <c r="E60" s="924"/>
      <c r="F60" s="924"/>
      <c r="G60" s="924"/>
      <c r="H60" s="924"/>
      <c r="I60" s="924"/>
      <c r="J60" s="924"/>
      <c r="K60" s="201"/>
      <c r="L60" s="201"/>
      <c r="M60" s="201"/>
      <c r="N60" s="201"/>
      <c r="O60" s="198">
        <v>0</v>
      </c>
      <c r="P60" s="208">
        <f t="shared" ref="P60:P61" si="19">O60*N60</f>
        <v>0</v>
      </c>
      <c r="Q60" s="208">
        <f t="shared" ref="Q60:Q61" si="20">O60*M60</f>
        <v>0</v>
      </c>
      <c r="R60" s="208">
        <f t="shared" ref="R60:R61" si="21">O60*L60</f>
        <v>0</v>
      </c>
      <c r="S60" s="208">
        <f t="shared" ref="S60:S61" si="22">O60*K60</f>
        <v>0</v>
      </c>
      <c r="T60" s="208">
        <f t="shared" ref="T60:T61" si="23">O60*J60</f>
        <v>0</v>
      </c>
      <c r="U60" s="208">
        <f t="shared" ref="U60:U61" si="24">O60*I60</f>
        <v>0</v>
      </c>
      <c r="V60" s="202">
        <f t="shared" ref="V60:V61" si="25">IF($Q$16&lt;20000,N60,IF($Q$16&lt;50000,M60,IF($R$16&lt;50000,M60,IF($S$16&lt;80000,L60,IF($T$16&gt;500000,J60,K60)))))*O60</f>
        <v>0</v>
      </c>
      <c r="W60" s="18"/>
      <c r="X60" s="18"/>
      <c r="Y60" s="18"/>
      <c r="Z60" s="18"/>
      <c r="AA60" s="18"/>
      <c r="AB60" s="18"/>
      <c r="AC60" s="18"/>
      <c r="AD60" s="18"/>
      <c r="AE60" s="18"/>
      <c r="AF60" s="18"/>
      <c r="AG60" s="18"/>
      <c r="AH60" s="18"/>
      <c r="AI60" s="18"/>
      <c r="AJ60" s="18"/>
      <c r="AK60" s="18"/>
      <c r="AL60" s="18"/>
      <c r="AM60" s="18"/>
      <c r="AN60" s="18"/>
      <c r="AO60" s="18"/>
      <c r="AP60" s="18"/>
    </row>
    <row r="61" spans="1:42" ht="15.75" hidden="1" customHeight="1" thickBot="1" x14ac:dyDescent="0.3">
      <c r="A61" s="113">
        <v>2520</v>
      </c>
      <c r="B61" s="113">
        <v>2000000028163</v>
      </c>
      <c r="C61" s="925"/>
      <c r="D61" s="926"/>
      <c r="E61" s="926"/>
      <c r="F61" s="926"/>
      <c r="G61" s="926"/>
      <c r="H61" s="926"/>
      <c r="I61" s="926"/>
      <c r="J61" s="926"/>
      <c r="K61" s="111"/>
      <c r="L61" s="111"/>
      <c r="M61" s="111"/>
      <c r="N61" s="111"/>
      <c r="O61" s="106">
        <v>0</v>
      </c>
      <c r="P61" s="206">
        <f t="shared" si="19"/>
        <v>0</v>
      </c>
      <c r="Q61" s="206">
        <f t="shared" si="20"/>
        <v>0</v>
      </c>
      <c r="R61" s="206">
        <f t="shared" si="21"/>
        <v>0</v>
      </c>
      <c r="S61" s="206">
        <f t="shared" si="22"/>
        <v>0</v>
      </c>
      <c r="T61" s="206">
        <f t="shared" si="23"/>
        <v>0</v>
      </c>
      <c r="U61" s="206">
        <f t="shared" si="24"/>
        <v>0</v>
      </c>
      <c r="V61" s="112">
        <f t="shared" si="25"/>
        <v>0</v>
      </c>
      <c r="W61" s="18"/>
      <c r="X61" s="18"/>
      <c r="Y61" s="18"/>
      <c r="Z61" s="18"/>
      <c r="AA61" s="18"/>
      <c r="AB61" s="18"/>
      <c r="AC61" s="18"/>
      <c r="AD61" s="18"/>
      <c r="AE61" s="18"/>
      <c r="AF61" s="18"/>
      <c r="AG61" s="18"/>
      <c r="AH61" s="18"/>
      <c r="AI61" s="18"/>
      <c r="AJ61" s="18"/>
      <c r="AK61" s="18"/>
      <c r="AL61" s="18"/>
      <c r="AM61" s="18"/>
      <c r="AN61" s="18"/>
      <c r="AO61" s="18"/>
      <c r="AP61" s="18"/>
    </row>
    <row r="62" spans="1:42" ht="15.75" customHeight="1" x14ac:dyDescent="0.25">
      <c r="C62" s="696" t="s">
        <v>150</v>
      </c>
      <c r="D62" s="697"/>
      <c r="E62" s="697"/>
      <c r="F62" s="697"/>
      <c r="G62" s="697"/>
      <c r="H62" s="697"/>
      <c r="I62" s="697"/>
      <c r="J62" s="697"/>
      <c r="K62" s="697"/>
      <c r="L62" s="697"/>
      <c r="M62" s="697"/>
      <c r="N62" s="697"/>
      <c r="O62" s="698"/>
      <c r="P62" s="207"/>
      <c r="Q62" s="207"/>
      <c r="R62" s="207"/>
      <c r="S62" s="207"/>
      <c r="T62" s="207"/>
      <c r="U62" s="207"/>
      <c r="V62" s="60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</row>
    <row r="63" spans="1:42" ht="15.75" customHeight="1" thickBot="1" x14ac:dyDescent="0.3">
      <c r="C63" s="699"/>
      <c r="D63" s="700"/>
      <c r="E63" s="700"/>
      <c r="F63" s="700"/>
      <c r="G63" s="700"/>
      <c r="H63" s="700"/>
      <c r="I63" s="700"/>
      <c r="J63" s="700"/>
      <c r="K63" s="700"/>
      <c r="L63" s="700"/>
      <c r="M63" s="700"/>
      <c r="N63" s="700"/>
      <c r="O63" s="701"/>
      <c r="P63" s="207"/>
      <c r="Q63" s="207"/>
      <c r="R63" s="207"/>
      <c r="S63" s="207"/>
      <c r="T63" s="207"/>
      <c r="U63" s="207"/>
      <c r="V63" s="60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</row>
    <row r="64" spans="1:42" ht="15.75" customHeight="1" x14ac:dyDescent="0.25">
      <c r="A64" s="125">
        <v>127</v>
      </c>
      <c r="B64" s="132">
        <v>2000000001463</v>
      </c>
      <c r="C64" s="297" t="s">
        <v>179</v>
      </c>
      <c r="D64" s="298"/>
      <c r="E64" s="298"/>
      <c r="F64" s="298"/>
      <c r="G64" s="298"/>
      <c r="H64" s="298"/>
      <c r="I64" s="298"/>
      <c r="J64" s="299"/>
      <c r="K64" s="300">
        <v>400</v>
      </c>
      <c r="L64" s="300">
        <v>450</v>
      </c>
      <c r="M64" s="300">
        <v>500</v>
      </c>
      <c r="N64" s="300">
        <v>600</v>
      </c>
      <c r="O64" s="85">
        <v>0</v>
      </c>
      <c r="P64" s="301">
        <f t="shared" ref="P64:P109" si="26">O64*N64</f>
        <v>0</v>
      </c>
      <c r="Q64" s="301">
        <f t="shared" ref="Q64:Q109" si="27">O64*M64</f>
        <v>0</v>
      </c>
      <c r="R64" s="301">
        <f t="shared" ref="R64:R109" si="28">O64*L64</f>
        <v>0</v>
      </c>
      <c r="S64" s="301">
        <f t="shared" ref="S64:S109" si="29">O64*K64</f>
        <v>0</v>
      </c>
      <c r="T64" s="301">
        <f t="shared" ref="T64:T109" si="30">O64*J64</f>
        <v>0</v>
      </c>
      <c r="U64" s="301">
        <f t="shared" ref="U64:U109" si="31">O64*I64</f>
        <v>0</v>
      </c>
      <c r="V64" s="302">
        <f t="shared" ref="V64:V109" si="32">IF($Q$16&lt;20000,N64,IF($Q$16&lt;50000,M64,IF($R$16&lt;50000,M64,IF($S$16&lt;80000,L64,IF($T$16&gt;500000,J64,K64)))))*O64</f>
        <v>0</v>
      </c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</row>
    <row r="65" spans="1:42" ht="15.75" customHeight="1" x14ac:dyDescent="0.25">
      <c r="A65" s="127">
        <v>914</v>
      </c>
      <c r="B65" s="133">
        <v>2000000010304</v>
      </c>
      <c r="C65" s="383" t="s">
        <v>180</v>
      </c>
      <c r="D65" s="384"/>
      <c r="E65" s="384"/>
      <c r="F65" s="384"/>
      <c r="G65" s="384"/>
      <c r="H65" s="384"/>
      <c r="I65" s="385"/>
      <c r="J65" s="386"/>
      <c r="K65" s="387">
        <v>500</v>
      </c>
      <c r="L65" s="387">
        <v>550</v>
      </c>
      <c r="M65" s="387">
        <v>600</v>
      </c>
      <c r="N65" s="387">
        <v>700</v>
      </c>
      <c r="O65" s="84">
        <v>0</v>
      </c>
      <c r="P65" s="388">
        <f t="shared" si="26"/>
        <v>0</v>
      </c>
      <c r="Q65" s="388">
        <f t="shared" si="27"/>
        <v>0</v>
      </c>
      <c r="R65" s="388">
        <f t="shared" si="28"/>
        <v>0</v>
      </c>
      <c r="S65" s="388">
        <f t="shared" si="29"/>
        <v>0</v>
      </c>
      <c r="T65" s="388">
        <f t="shared" si="30"/>
        <v>0</v>
      </c>
      <c r="U65" s="388">
        <f t="shared" si="31"/>
        <v>0</v>
      </c>
      <c r="V65" s="389">
        <f t="shared" si="32"/>
        <v>0</v>
      </c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</row>
    <row r="66" spans="1:42" ht="15.75" customHeight="1" thickBot="1" x14ac:dyDescent="0.3">
      <c r="A66" s="128">
        <v>340</v>
      </c>
      <c r="B66" s="134">
        <v>2000000003849</v>
      </c>
      <c r="C66" s="310" t="s">
        <v>181</v>
      </c>
      <c r="D66" s="311"/>
      <c r="E66" s="311"/>
      <c r="F66" s="311"/>
      <c r="G66" s="311"/>
      <c r="H66" s="311"/>
      <c r="I66" s="312"/>
      <c r="J66" s="313"/>
      <c r="K66" s="314">
        <v>600</v>
      </c>
      <c r="L66" s="314">
        <v>700</v>
      </c>
      <c r="M66" s="314">
        <v>800</v>
      </c>
      <c r="N66" s="314">
        <v>1150</v>
      </c>
      <c r="O66" s="86">
        <v>0</v>
      </c>
      <c r="P66" s="315">
        <f t="shared" si="26"/>
        <v>0</v>
      </c>
      <c r="Q66" s="315">
        <f t="shared" si="27"/>
        <v>0</v>
      </c>
      <c r="R66" s="315">
        <f t="shared" si="28"/>
        <v>0</v>
      </c>
      <c r="S66" s="315">
        <f t="shared" si="29"/>
        <v>0</v>
      </c>
      <c r="T66" s="315">
        <f t="shared" si="30"/>
        <v>0</v>
      </c>
      <c r="U66" s="315">
        <f t="shared" si="31"/>
        <v>0</v>
      </c>
      <c r="V66" s="316">
        <f t="shared" si="32"/>
        <v>0</v>
      </c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</row>
    <row r="67" spans="1:42" ht="15.75" customHeight="1" thickBot="1" x14ac:dyDescent="0.3">
      <c r="A67" s="113">
        <v>1236</v>
      </c>
      <c r="B67" s="113">
        <v>2000000014241</v>
      </c>
      <c r="C67" s="390" t="s">
        <v>252</v>
      </c>
      <c r="D67" s="391"/>
      <c r="E67" s="391"/>
      <c r="F67" s="391"/>
      <c r="G67" s="391"/>
      <c r="H67" s="391"/>
      <c r="I67" s="391"/>
      <c r="J67" s="386"/>
      <c r="K67" s="387">
        <v>300</v>
      </c>
      <c r="L67" s="387">
        <v>400</v>
      </c>
      <c r="M67" s="387">
        <v>450</v>
      </c>
      <c r="N67" s="387">
        <v>600</v>
      </c>
      <c r="O67" s="84">
        <v>0</v>
      </c>
      <c r="P67" s="392">
        <f t="shared" si="26"/>
        <v>0</v>
      </c>
      <c r="Q67" s="392">
        <f t="shared" si="27"/>
        <v>0</v>
      </c>
      <c r="R67" s="392">
        <f t="shared" si="28"/>
        <v>0</v>
      </c>
      <c r="S67" s="392">
        <f t="shared" si="29"/>
        <v>0</v>
      </c>
      <c r="T67" s="392">
        <f t="shared" si="30"/>
        <v>0</v>
      </c>
      <c r="U67" s="392">
        <f t="shared" si="31"/>
        <v>0</v>
      </c>
      <c r="V67" s="389">
        <f t="shared" si="32"/>
        <v>0</v>
      </c>
      <c r="W67" s="175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</row>
    <row r="68" spans="1:42" ht="15.75" hidden="1" customHeight="1" thickBot="1" x14ac:dyDescent="0.3">
      <c r="A68" s="135">
        <v>1332</v>
      </c>
      <c r="B68" s="135">
        <v>2000000015224</v>
      </c>
      <c r="C68" s="317" t="s">
        <v>182</v>
      </c>
      <c r="D68" s="318"/>
      <c r="E68" s="319"/>
      <c r="F68" s="319"/>
      <c r="G68" s="319"/>
      <c r="H68" s="319"/>
      <c r="I68" s="319"/>
      <c r="J68" s="306"/>
      <c r="K68" s="307">
        <v>250</v>
      </c>
      <c r="L68" s="307">
        <v>330</v>
      </c>
      <c r="M68" s="307">
        <v>400</v>
      </c>
      <c r="N68" s="307">
        <v>500</v>
      </c>
      <c r="O68" s="84">
        <v>0</v>
      </c>
      <c r="P68" s="320">
        <f t="shared" si="26"/>
        <v>0</v>
      </c>
      <c r="Q68" s="320">
        <f t="shared" si="27"/>
        <v>0</v>
      </c>
      <c r="R68" s="320">
        <f t="shared" si="28"/>
        <v>0</v>
      </c>
      <c r="S68" s="320">
        <f t="shared" si="29"/>
        <v>0</v>
      </c>
      <c r="T68" s="320">
        <f t="shared" si="30"/>
        <v>0</v>
      </c>
      <c r="U68" s="320">
        <f t="shared" si="31"/>
        <v>0</v>
      </c>
      <c r="V68" s="321">
        <f t="shared" si="32"/>
        <v>0</v>
      </c>
      <c r="W68" s="175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</row>
    <row r="69" spans="1:42" ht="15.75" hidden="1" customHeight="1" x14ac:dyDescent="0.25">
      <c r="A69" s="113">
        <v>1237</v>
      </c>
      <c r="B69" s="113">
        <v>2000000014258</v>
      </c>
      <c r="C69" s="322" t="s">
        <v>183</v>
      </c>
      <c r="D69" s="323"/>
      <c r="E69" s="323"/>
      <c r="F69" s="323"/>
      <c r="G69" s="323"/>
      <c r="H69" s="323"/>
      <c r="I69" s="323"/>
      <c r="J69" s="324"/>
      <c r="K69" s="325">
        <v>250</v>
      </c>
      <c r="L69" s="325">
        <v>330</v>
      </c>
      <c r="M69" s="325">
        <v>400</v>
      </c>
      <c r="N69" s="325">
        <v>500</v>
      </c>
      <c r="O69" s="258">
        <v>0</v>
      </c>
      <c r="P69" s="326">
        <f t="shared" si="26"/>
        <v>0</v>
      </c>
      <c r="Q69" s="326">
        <f t="shared" si="27"/>
        <v>0</v>
      </c>
      <c r="R69" s="326">
        <f t="shared" si="28"/>
        <v>0</v>
      </c>
      <c r="S69" s="326">
        <f t="shared" si="29"/>
        <v>0</v>
      </c>
      <c r="T69" s="326">
        <f t="shared" si="30"/>
        <v>0</v>
      </c>
      <c r="U69" s="326">
        <f t="shared" si="31"/>
        <v>0</v>
      </c>
      <c r="V69" s="327">
        <f t="shared" si="32"/>
        <v>0</v>
      </c>
      <c r="W69" s="175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</row>
    <row r="70" spans="1:42" ht="15.75" hidden="1" customHeight="1" x14ac:dyDescent="0.25">
      <c r="A70" s="135">
        <v>1336</v>
      </c>
      <c r="B70" s="135">
        <v>2000000015262</v>
      </c>
      <c r="C70" s="328" t="s">
        <v>184</v>
      </c>
      <c r="D70" s="329"/>
      <c r="E70" s="329"/>
      <c r="F70" s="329"/>
      <c r="G70" s="329"/>
      <c r="H70" s="329"/>
      <c r="I70" s="329"/>
      <c r="J70" s="330"/>
      <c r="K70" s="331">
        <v>250</v>
      </c>
      <c r="L70" s="331">
        <v>330</v>
      </c>
      <c r="M70" s="331">
        <v>400</v>
      </c>
      <c r="N70" s="331">
        <v>500</v>
      </c>
      <c r="O70" s="258">
        <v>0</v>
      </c>
      <c r="P70" s="332">
        <f t="shared" si="26"/>
        <v>0</v>
      </c>
      <c r="Q70" s="332">
        <f t="shared" si="27"/>
        <v>0</v>
      </c>
      <c r="R70" s="332">
        <f t="shared" si="28"/>
        <v>0</v>
      </c>
      <c r="S70" s="332">
        <f t="shared" si="29"/>
        <v>0</v>
      </c>
      <c r="T70" s="332">
        <f t="shared" si="30"/>
        <v>0</v>
      </c>
      <c r="U70" s="332">
        <f t="shared" si="31"/>
        <v>0</v>
      </c>
      <c r="V70" s="333">
        <f t="shared" si="32"/>
        <v>0</v>
      </c>
      <c r="W70" s="175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</row>
    <row r="71" spans="1:42" ht="15.75" hidden="1" customHeight="1" x14ac:dyDescent="0.25">
      <c r="A71" s="113">
        <v>1337</v>
      </c>
      <c r="B71" s="113">
        <v>2000000015279</v>
      </c>
      <c r="C71" s="322" t="s">
        <v>185</v>
      </c>
      <c r="D71" s="323"/>
      <c r="E71" s="323"/>
      <c r="F71" s="323"/>
      <c r="G71" s="323"/>
      <c r="H71" s="323"/>
      <c r="I71" s="323"/>
      <c r="J71" s="324"/>
      <c r="K71" s="325">
        <v>250</v>
      </c>
      <c r="L71" s="325">
        <v>330</v>
      </c>
      <c r="M71" s="325">
        <v>400</v>
      </c>
      <c r="N71" s="325">
        <v>500</v>
      </c>
      <c r="O71" s="258">
        <v>0</v>
      </c>
      <c r="P71" s="326">
        <f t="shared" si="26"/>
        <v>0</v>
      </c>
      <c r="Q71" s="326">
        <f t="shared" si="27"/>
        <v>0</v>
      </c>
      <c r="R71" s="326">
        <f t="shared" si="28"/>
        <v>0</v>
      </c>
      <c r="S71" s="326">
        <f t="shared" si="29"/>
        <v>0</v>
      </c>
      <c r="T71" s="326">
        <f t="shared" si="30"/>
        <v>0</v>
      </c>
      <c r="U71" s="326">
        <f t="shared" si="31"/>
        <v>0</v>
      </c>
      <c r="V71" s="327">
        <f t="shared" si="32"/>
        <v>0</v>
      </c>
      <c r="W71" s="175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</row>
    <row r="72" spans="1:42" ht="15.75" hidden="1" customHeight="1" x14ac:dyDescent="0.25">
      <c r="A72" s="135">
        <v>1235</v>
      </c>
      <c r="B72" s="135">
        <v>2000000014234</v>
      </c>
      <c r="C72" s="328" t="s">
        <v>186</v>
      </c>
      <c r="D72" s="329"/>
      <c r="E72" s="329"/>
      <c r="F72" s="329"/>
      <c r="G72" s="329"/>
      <c r="H72" s="329"/>
      <c r="I72" s="329"/>
      <c r="J72" s="330"/>
      <c r="K72" s="331">
        <v>250</v>
      </c>
      <c r="L72" s="331">
        <v>330</v>
      </c>
      <c r="M72" s="331">
        <v>400</v>
      </c>
      <c r="N72" s="331">
        <v>500</v>
      </c>
      <c r="O72" s="258">
        <v>0</v>
      </c>
      <c r="P72" s="332">
        <f t="shared" si="26"/>
        <v>0</v>
      </c>
      <c r="Q72" s="332">
        <f t="shared" si="27"/>
        <v>0</v>
      </c>
      <c r="R72" s="332">
        <f t="shared" si="28"/>
        <v>0</v>
      </c>
      <c r="S72" s="332">
        <f t="shared" si="29"/>
        <v>0</v>
      </c>
      <c r="T72" s="332">
        <f t="shared" si="30"/>
        <v>0</v>
      </c>
      <c r="U72" s="332">
        <f t="shared" si="31"/>
        <v>0</v>
      </c>
      <c r="V72" s="333">
        <f t="shared" si="32"/>
        <v>0</v>
      </c>
      <c r="W72" s="175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</row>
    <row r="73" spans="1:42" ht="15.75" hidden="1" customHeight="1" x14ac:dyDescent="0.25">
      <c r="A73" s="113">
        <v>1333</v>
      </c>
      <c r="B73" s="113">
        <v>2000000015231</v>
      </c>
      <c r="C73" s="322" t="s">
        <v>187</v>
      </c>
      <c r="D73" s="323"/>
      <c r="E73" s="323"/>
      <c r="F73" s="323"/>
      <c r="G73" s="323"/>
      <c r="H73" s="323"/>
      <c r="I73" s="323"/>
      <c r="J73" s="324"/>
      <c r="K73" s="325">
        <v>250</v>
      </c>
      <c r="L73" s="325">
        <v>330</v>
      </c>
      <c r="M73" s="325">
        <v>400</v>
      </c>
      <c r="N73" s="334">
        <v>500</v>
      </c>
      <c r="O73" s="259">
        <v>0</v>
      </c>
      <c r="P73" s="335">
        <f t="shared" si="26"/>
        <v>0</v>
      </c>
      <c r="Q73" s="335">
        <f t="shared" si="27"/>
        <v>0</v>
      </c>
      <c r="R73" s="335">
        <f t="shared" si="28"/>
        <v>0</v>
      </c>
      <c r="S73" s="335">
        <f t="shared" si="29"/>
        <v>0</v>
      </c>
      <c r="T73" s="335">
        <f t="shared" si="30"/>
        <v>0</v>
      </c>
      <c r="U73" s="335">
        <f t="shared" si="31"/>
        <v>0</v>
      </c>
      <c r="V73" s="336">
        <f t="shared" si="32"/>
        <v>0</v>
      </c>
      <c r="W73" s="175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</row>
    <row r="74" spans="1:42" ht="15.75" hidden="1" customHeight="1" thickBot="1" x14ac:dyDescent="0.3">
      <c r="A74" s="136">
        <v>180</v>
      </c>
      <c r="B74" s="137">
        <v>2000000002064</v>
      </c>
      <c r="C74" s="337" t="s">
        <v>188</v>
      </c>
      <c r="D74" s="338"/>
      <c r="E74" s="338"/>
      <c r="F74" s="338"/>
      <c r="G74" s="338"/>
      <c r="H74" s="338"/>
      <c r="I74" s="338"/>
      <c r="J74" s="339"/>
      <c r="K74" s="340">
        <v>190</v>
      </c>
      <c r="L74" s="340">
        <v>250</v>
      </c>
      <c r="M74" s="340">
        <v>300</v>
      </c>
      <c r="N74" s="341">
        <v>400</v>
      </c>
      <c r="O74" s="260">
        <v>0</v>
      </c>
      <c r="P74" s="342">
        <f t="shared" si="26"/>
        <v>0</v>
      </c>
      <c r="Q74" s="342">
        <f t="shared" si="27"/>
        <v>0</v>
      </c>
      <c r="R74" s="342">
        <f t="shared" si="28"/>
        <v>0</v>
      </c>
      <c r="S74" s="342">
        <f t="shared" si="29"/>
        <v>0</v>
      </c>
      <c r="T74" s="342">
        <f t="shared" si="30"/>
        <v>0</v>
      </c>
      <c r="U74" s="342">
        <f t="shared" si="31"/>
        <v>0</v>
      </c>
      <c r="V74" s="343">
        <f t="shared" si="32"/>
        <v>0</v>
      </c>
      <c r="W74" s="175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</row>
    <row r="75" spans="1:42" ht="15.75" customHeight="1" x14ac:dyDescent="0.25">
      <c r="A75" s="130">
        <v>641</v>
      </c>
      <c r="B75" s="138">
        <v>2000000007304</v>
      </c>
      <c r="C75" s="344" t="s">
        <v>189</v>
      </c>
      <c r="D75" s="345"/>
      <c r="E75" s="345"/>
      <c r="F75" s="345"/>
      <c r="G75" s="345"/>
      <c r="H75" s="345"/>
      <c r="I75" s="346"/>
      <c r="J75" s="347"/>
      <c r="K75" s="348">
        <v>300</v>
      </c>
      <c r="L75" s="348">
        <v>350</v>
      </c>
      <c r="M75" s="348">
        <v>400</v>
      </c>
      <c r="N75" s="349">
        <v>500</v>
      </c>
      <c r="O75" s="240">
        <v>0</v>
      </c>
      <c r="P75" s="350">
        <f t="shared" si="26"/>
        <v>0</v>
      </c>
      <c r="Q75" s="350">
        <f t="shared" si="27"/>
        <v>0</v>
      </c>
      <c r="R75" s="350">
        <f t="shared" si="28"/>
        <v>0</v>
      </c>
      <c r="S75" s="350">
        <f t="shared" si="29"/>
        <v>0</v>
      </c>
      <c r="T75" s="350">
        <f t="shared" si="30"/>
        <v>0</v>
      </c>
      <c r="U75" s="350">
        <f t="shared" si="31"/>
        <v>0</v>
      </c>
      <c r="V75" s="351">
        <f t="shared" si="32"/>
        <v>0</v>
      </c>
      <c r="W75" s="175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</row>
    <row r="76" spans="1:42" ht="15.75" customHeight="1" thickBot="1" x14ac:dyDescent="0.3">
      <c r="A76" s="135">
        <v>1302</v>
      </c>
      <c r="B76" s="135">
        <v>2000000014920</v>
      </c>
      <c r="C76" s="393" t="s">
        <v>190</v>
      </c>
      <c r="D76" s="394"/>
      <c r="E76" s="394"/>
      <c r="F76" s="394"/>
      <c r="G76" s="394"/>
      <c r="H76" s="394"/>
      <c r="I76" s="395"/>
      <c r="J76" s="396"/>
      <c r="K76" s="397">
        <v>550</v>
      </c>
      <c r="L76" s="397">
        <v>600</v>
      </c>
      <c r="M76" s="397">
        <v>650</v>
      </c>
      <c r="N76" s="398">
        <v>700</v>
      </c>
      <c r="O76" s="241">
        <v>0</v>
      </c>
      <c r="P76" s="399">
        <f t="shared" si="26"/>
        <v>0</v>
      </c>
      <c r="Q76" s="399">
        <f t="shared" si="27"/>
        <v>0</v>
      </c>
      <c r="R76" s="399">
        <f t="shared" si="28"/>
        <v>0</v>
      </c>
      <c r="S76" s="399">
        <f t="shared" si="29"/>
        <v>0</v>
      </c>
      <c r="T76" s="399">
        <f t="shared" si="30"/>
        <v>0</v>
      </c>
      <c r="U76" s="399">
        <f t="shared" si="31"/>
        <v>0</v>
      </c>
      <c r="V76" s="400">
        <f t="shared" si="32"/>
        <v>0</v>
      </c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</row>
    <row r="77" spans="1:42" ht="15.75" hidden="1" customHeight="1" x14ac:dyDescent="0.25">
      <c r="A77" s="113">
        <v>1303</v>
      </c>
      <c r="B77" s="113">
        <v>2000000014937</v>
      </c>
      <c r="C77" s="352"/>
      <c r="D77" s="353"/>
      <c r="E77" s="353"/>
      <c r="F77" s="353"/>
      <c r="G77" s="353"/>
      <c r="H77" s="353"/>
      <c r="I77" s="353"/>
      <c r="J77" s="354"/>
      <c r="K77" s="355">
        <v>1200</v>
      </c>
      <c r="L77" s="355">
        <v>1400</v>
      </c>
      <c r="M77" s="355">
        <v>1600</v>
      </c>
      <c r="N77" s="355">
        <v>1800</v>
      </c>
      <c r="O77" s="261">
        <v>0</v>
      </c>
      <c r="P77" s="356">
        <f t="shared" si="26"/>
        <v>0</v>
      </c>
      <c r="Q77" s="356">
        <f t="shared" si="27"/>
        <v>0</v>
      </c>
      <c r="R77" s="356">
        <f t="shared" si="28"/>
        <v>0</v>
      </c>
      <c r="S77" s="356">
        <f t="shared" si="29"/>
        <v>0</v>
      </c>
      <c r="T77" s="356">
        <f t="shared" si="30"/>
        <v>0</v>
      </c>
      <c r="U77" s="356">
        <f t="shared" si="31"/>
        <v>0</v>
      </c>
      <c r="V77" s="357">
        <f t="shared" si="32"/>
        <v>0</v>
      </c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</row>
    <row r="78" spans="1:42" ht="15.75" hidden="1" customHeight="1" x14ac:dyDescent="0.25">
      <c r="A78" s="135">
        <v>1304</v>
      </c>
      <c r="B78" s="135">
        <v>2000000014944</v>
      </c>
      <c r="C78" s="322"/>
      <c r="D78" s="323"/>
      <c r="E78" s="323"/>
      <c r="F78" s="323"/>
      <c r="G78" s="323"/>
      <c r="H78" s="323"/>
      <c r="I78" s="323"/>
      <c r="J78" s="324"/>
      <c r="K78" s="325">
        <v>1200</v>
      </c>
      <c r="L78" s="325">
        <v>1400</v>
      </c>
      <c r="M78" s="325">
        <v>1600</v>
      </c>
      <c r="N78" s="325">
        <v>1800</v>
      </c>
      <c r="O78" s="258">
        <v>0</v>
      </c>
      <c r="P78" s="358">
        <f t="shared" si="26"/>
        <v>0</v>
      </c>
      <c r="Q78" s="358">
        <f t="shared" si="27"/>
        <v>0</v>
      </c>
      <c r="R78" s="358">
        <f t="shared" si="28"/>
        <v>0</v>
      </c>
      <c r="S78" s="358">
        <f t="shared" si="29"/>
        <v>0</v>
      </c>
      <c r="T78" s="358">
        <f t="shared" si="30"/>
        <v>0</v>
      </c>
      <c r="U78" s="358">
        <f t="shared" si="31"/>
        <v>0</v>
      </c>
      <c r="V78" s="333">
        <f t="shared" si="32"/>
        <v>0</v>
      </c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</row>
    <row r="79" spans="1:42" ht="15.75" hidden="1" customHeight="1" x14ac:dyDescent="0.25">
      <c r="A79" s="113">
        <v>1300</v>
      </c>
      <c r="B79" s="113">
        <v>2000000014906</v>
      </c>
      <c r="C79" s="328"/>
      <c r="D79" s="329"/>
      <c r="E79" s="329"/>
      <c r="F79" s="329"/>
      <c r="G79" s="329"/>
      <c r="H79" s="329"/>
      <c r="I79" s="329"/>
      <c r="J79" s="330"/>
      <c r="K79" s="331">
        <v>1200</v>
      </c>
      <c r="L79" s="331">
        <v>1400</v>
      </c>
      <c r="M79" s="331">
        <v>1600</v>
      </c>
      <c r="N79" s="331">
        <v>1800</v>
      </c>
      <c r="O79" s="258">
        <v>0</v>
      </c>
      <c r="P79" s="359">
        <f t="shared" si="26"/>
        <v>0</v>
      </c>
      <c r="Q79" s="359">
        <f t="shared" si="27"/>
        <v>0</v>
      </c>
      <c r="R79" s="359">
        <f t="shared" si="28"/>
        <v>0</v>
      </c>
      <c r="S79" s="359">
        <f t="shared" si="29"/>
        <v>0</v>
      </c>
      <c r="T79" s="359">
        <f t="shared" si="30"/>
        <v>0</v>
      </c>
      <c r="U79" s="359">
        <f t="shared" si="31"/>
        <v>0</v>
      </c>
      <c r="V79" s="327">
        <f t="shared" si="32"/>
        <v>0</v>
      </c>
      <c r="W79" s="18"/>
      <c r="X79" s="18"/>
      <c r="Y79" s="18"/>
      <c r="Z79" s="18"/>
      <c r="AA79" s="18"/>
      <c r="AB79" s="18"/>
      <c r="AC79" s="18"/>
      <c r="AD79" s="18"/>
      <c r="AE79" s="18"/>
      <c r="AF79" s="18"/>
      <c r="AG79" s="18"/>
      <c r="AH79" s="18"/>
      <c r="AI79" s="18"/>
      <c r="AJ79" s="18"/>
      <c r="AK79" s="18"/>
      <c r="AL79" s="18"/>
      <c r="AM79" s="18"/>
      <c r="AN79" s="18"/>
      <c r="AO79" s="18"/>
      <c r="AP79" s="18"/>
    </row>
    <row r="80" spans="1:42" ht="14.25" hidden="1" customHeight="1" x14ac:dyDescent="0.25">
      <c r="A80" s="135">
        <v>1301</v>
      </c>
      <c r="B80" s="135">
        <v>2000000014913</v>
      </c>
      <c r="C80" s="322"/>
      <c r="D80" s="323"/>
      <c r="E80" s="323"/>
      <c r="F80" s="323"/>
      <c r="G80" s="323"/>
      <c r="H80" s="323"/>
      <c r="I80" s="323"/>
      <c r="J80" s="324"/>
      <c r="K80" s="325">
        <v>1200</v>
      </c>
      <c r="L80" s="325">
        <v>1400</v>
      </c>
      <c r="M80" s="325">
        <v>1600</v>
      </c>
      <c r="N80" s="325">
        <v>1800</v>
      </c>
      <c r="O80" s="258">
        <v>0</v>
      </c>
      <c r="P80" s="358">
        <f t="shared" si="26"/>
        <v>0</v>
      </c>
      <c r="Q80" s="358">
        <f t="shared" si="27"/>
        <v>0</v>
      </c>
      <c r="R80" s="358">
        <f t="shared" si="28"/>
        <v>0</v>
      </c>
      <c r="S80" s="358">
        <f t="shared" si="29"/>
        <v>0</v>
      </c>
      <c r="T80" s="358">
        <f t="shared" si="30"/>
        <v>0</v>
      </c>
      <c r="U80" s="358">
        <f t="shared" si="31"/>
        <v>0</v>
      </c>
      <c r="V80" s="333">
        <f t="shared" si="32"/>
        <v>0</v>
      </c>
      <c r="W80" s="18"/>
      <c r="X80" s="18"/>
      <c r="Y80" s="18"/>
      <c r="Z80" s="18"/>
      <c r="AA80" s="18"/>
      <c r="AB80" s="18"/>
      <c r="AC80" s="18"/>
      <c r="AD80" s="18"/>
      <c r="AE80" s="18"/>
      <c r="AF80" s="18"/>
      <c r="AG80" s="18"/>
      <c r="AH80" s="18"/>
      <c r="AI80" s="18"/>
      <c r="AJ80" s="18"/>
      <c r="AK80" s="18"/>
      <c r="AL80" s="18"/>
      <c r="AM80" s="18"/>
      <c r="AN80" s="18"/>
      <c r="AO80" s="18"/>
      <c r="AP80" s="18"/>
    </row>
    <row r="81" spans="1:42" ht="15.75" hidden="1" customHeight="1" x14ac:dyDescent="0.25">
      <c r="A81" s="113">
        <v>1297</v>
      </c>
      <c r="B81" s="113">
        <v>2000000014876</v>
      </c>
      <c r="C81" s="328"/>
      <c r="D81" s="329"/>
      <c r="E81" s="329"/>
      <c r="F81" s="329"/>
      <c r="G81" s="329"/>
      <c r="H81" s="329"/>
      <c r="I81" s="329"/>
      <c r="J81" s="330"/>
      <c r="K81" s="331">
        <v>1000</v>
      </c>
      <c r="L81" s="331">
        <v>1200</v>
      </c>
      <c r="M81" s="331">
        <v>1400</v>
      </c>
      <c r="N81" s="331">
        <v>1500</v>
      </c>
      <c r="O81" s="258">
        <v>0</v>
      </c>
      <c r="P81" s="359">
        <f t="shared" si="26"/>
        <v>0</v>
      </c>
      <c r="Q81" s="359">
        <f t="shared" si="27"/>
        <v>0</v>
      </c>
      <c r="R81" s="359">
        <f t="shared" si="28"/>
        <v>0</v>
      </c>
      <c r="S81" s="359">
        <f t="shared" si="29"/>
        <v>0</v>
      </c>
      <c r="T81" s="359">
        <f t="shared" si="30"/>
        <v>0</v>
      </c>
      <c r="U81" s="359">
        <f t="shared" si="31"/>
        <v>0</v>
      </c>
      <c r="V81" s="327">
        <f t="shared" si="32"/>
        <v>0</v>
      </c>
      <c r="W81" s="18"/>
      <c r="X81" s="18"/>
      <c r="Y81" s="18"/>
      <c r="Z81" s="18"/>
      <c r="AA81" s="18"/>
      <c r="AB81" s="18"/>
      <c r="AC81" s="18"/>
      <c r="AD81" s="18"/>
      <c r="AE81" s="18"/>
      <c r="AF81" s="18"/>
      <c r="AG81" s="18"/>
      <c r="AH81" s="18"/>
      <c r="AI81" s="18"/>
      <c r="AJ81" s="18"/>
      <c r="AK81" s="18"/>
      <c r="AL81" s="18"/>
      <c r="AM81" s="18"/>
      <c r="AN81" s="18"/>
      <c r="AO81" s="18"/>
      <c r="AP81" s="18"/>
    </row>
    <row r="82" spans="1:42" ht="15.75" customHeight="1" thickBot="1" x14ac:dyDescent="0.3">
      <c r="A82" s="139">
        <v>1170</v>
      </c>
      <c r="B82" s="137">
        <v>2000000013558</v>
      </c>
      <c r="C82" s="360" t="s">
        <v>191</v>
      </c>
      <c r="D82" s="361"/>
      <c r="E82" s="361"/>
      <c r="F82" s="361"/>
      <c r="G82" s="361"/>
      <c r="H82" s="361"/>
      <c r="I82" s="362"/>
      <c r="J82" s="363"/>
      <c r="K82" s="364">
        <v>250</v>
      </c>
      <c r="L82" s="364">
        <v>350</v>
      </c>
      <c r="M82" s="364">
        <v>450</v>
      </c>
      <c r="N82" s="364">
        <v>600</v>
      </c>
      <c r="O82" s="83">
        <v>0</v>
      </c>
      <c r="P82" s="365">
        <f t="shared" si="26"/>
        <v>0</v>
      </c>
      <c r="Q82" s="365">
        <f t="shared" si="27"/>
        <v>0</v>
      </c>
      <c r="R82" s="365">
        <f t="shared" si="28"/>
        <v>0</v>
      </c>
      <c r="S82" s="365">
        <f t="shared" si="29"/>
        <v>0</v>
      </c>
      <c r="T82" s="365">
        <f t="shared" si="30"/>
        <v>0</v>
      </c>
      <c r="U82" s="365">
        <f t="shared" si="31"/>
        <v>0</v>
      </c>
      <c r="V82" s="321">
        <f t="shared" si="32"/>
        <v>0</v>
      </c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</row>
    <row r="83" spans="1:42" ht="15.75" hidden="1" customHeight="1" thickBot="1" x14ac:dyDescent="0.3">
      <c r="A83" s="128">
        <v>1169</v>
      </c>
      <c r="B83" s="134">
        <v>2000000013534</v>
      </c>
      <c r="C83" s="366"/>
      <c r="D83" s="367"/>
      <c r="E83" s="368"/>
      <c r="F83" s="368"/>
      <c r="G83" s="368"/>
      <c r="H83" s="368"/>
      <c r="I83" s="369"/>
      <c r="J83" s="370"/>
      <c r="K83" s="371">
        <v>450</v>
      </c>
      <c r="L83" s="371">
        <v>500</v>
      </c>
      <c r="M83" s="371">
        <v>600</v>
      </c>
      <c r="N83" s="371">
        <v>700</v>
      </c>
      <c r="O83" s="257">
        <v>0</v>
      </c>
      <c r="P83" s="369">
        <f t="shared" si="26"/>
        <v>0</v>
      </c>
      <c r="Q83" s="369">
        <f t="shared" si="27"/>
        <v>0</v>
      </c>
      <c r="R83" s="369">
        <f t="shared" si="28"/>
        <v>0</v>
      </c>
      <c r="S83" s="369">
        <f t="shared" si="29"/>
        <v>0</v>
      </c>
      <c r="T83" s="369">
        <f t="shared" si="30"/>
        <v>0</v>
      </c>
      <c r="U83" s="369">
        <f t="shared" si="31"/>
        <v>0</v>
      </c>
      <c r="V83" s="372">
        <f t="shared" si="32"/>
        <v>0</v>
      </c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/>
      <c r="AH83" s="18"/>
      <c r="AI83" s="18"/>
      <c r="AJ83" s="18"/>
      <c r="AK83" s="18"/>
      <c r="AL83" s="18"/>
      <c r="AM83" s="18"/>
      <c r="AN83" s="18"/>
      <c r="AO83" s="18"/>
      <c r="AP83" s="18"/>
    </row>
    <row r="84" spans="1:42" ht="15.75" customHeight="1" thickBot="1" x14ac:dyDescent="0.3">
      <c r="A84" s="140">
        <v>1162</v>
      </c>
      <c r="B84" s="141">
        <v>2000000013466</v>
      </c>
      <c r="C84" s="401" t="s">
        <v>192</v>
      </c>
      <c r="D84" s="402"/>
      <c r="E84" s="402"/>
      <c r="F84" s="402"/>
      <c r="G84" s="402"/>
      <c r="H84" s="402"/>
      <c r="I84" s="403"/>
      <c r="J84" s="404"/>
      <c r="K84" s="405">
        <v>1100</v>
      </c>
      <c r="L84" s="405">
        <v>1300</v>
      </c>
      <c r="M84" s="405">
        <v>1500</v>
      </c>
      <c r="N84" s="405">
        <v>1750</v>
      </c>
      <c r="O84" s="82">
        <v>0</v>
      </c>
      <c r="P84" s="406">
        <f t="shared" si="26"/>
        <v>0</v>
      </c>
      <c r="Q84" s="406">
        <f t="shared" si="27"/>
        <v>0</v>
      </c>
      <c r="R84" s="406">
        <f t="shared" si="28"/>
        <v>0</v>
      </c>
      <c r="S84" s="406">
        <f t="shared" si="29"/>
        <v>0</v>
      </c>
      <c r="T84" s="406">
        <f t="shared" si="30"/>
        <v>0</v>
      </c>
      <c r="U84" s="406">
        <f t="shared" si="31"/>
        <v>0</v>
      </c>
      <c r="V84" s="407">
        <f t="shared" si="32"/>
        <v>0</v>
      </c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</row>
    <row r="85" spans="1:42" ht="15.75" customHeight="1" thickBot="1" x14ac:dyDescent="0.3">
      <c r="A85" s="116">
        <v>1163</v>
      </c>
      <c r="B85" s="142">
        <v>2000000013473</v>
      </c>
      <c r="C85" s="373" t="s">
        <v>193</v>
      </c>
      <c r="D85" s="374"/>
      <c r="E85" s="374"/>
      <c r="F85" s="374"/>
      <c r="G85" s="374"/>
      <c r="H85" s="374"/>
      <c r="I85" s="375"/>
      <c r="J85" s="376"/>
      <c r="K85" s="377">
        <v>500</v>
      </c>
      <c r="L85" s="377">
        <v>550</v>
      </c>
      <c r="M85" s="377">
        <v>600</v>
      </c>
      <c r="N85" s="377">
        <v>700</v>
      </c>
      <c r="O85" s="82">
        <v>0</v>
      </c>
      <c r="P85" s="378">
        <f t="shared" si="26"/>
        <v>0</v>
      </c>
      <c r="Q85" s="378">
        <f t="shared" si="27"/>
        <v>0</v>
      </c>
      <c r="R85" s="378">
        <f t="shared" si="28"/>
        <v>0</v>
      </c>
      <c r="S85" s="378">
        <f t="shared" si="29"/>
        <v>0</v>
      </c>
      <c r="T85" s="378">
        <f t="shared" si="30"/>
        <v>0</v>
      </c>
      <c r="U85" s="378">
        <f t="shared" si="31"/>
        <v>0</v>
      </c>
      <c r="V85" s="379">
        <f t="shared" si="32"/>
        <v>0</v>
      </c>
      <c r="W85" s="18"/>
      <c r="X85" s="18"/>
      <c r="Y85" s="18"/>
      <c r="Z85" s="18"/>
      <c r="AA85" s="18"/>
      <c r="AB85" s="18"/>
      <c r="AC85" s="18"/>
      <c r="AD85" s="18"/>
      <c r="AE85" s="18"/>
      <c r="AF85" s="18"/>
      <c r="AG85" s="18"/>
      <c r="AH85" s="18"/>
      <c r="AI85" s="18"/>
      <c r="AJ85" s="18"/>
      <c r="AK85" s="18"/>
      <c r="AL85" s="18"/>
      <c r="AM85" s="18"/>
      <c r="AN85" s="18"/>
      <c r="AO85" s="18"/>
      <c r="AP85" s="18"/>
    </row>
    <row r="86" spans="1:42" ht="15.75" customHeight="1" x14ac:dyDescent="0.25">
      <c r="A86" s="136">
        <v>1172</v>
      </c>
      <c r="B86" s="137">
        <v>2000000013572</v>
      </c>
      <c r="C86" s="408" t="s">
        <v>194</v>
      </c>
      <c r="D86" s="409"/>
      <c r="E86" s="409"/>
      <c r="F86" s="409"/>
      <c r="G86" s="409"/>
      <c r="H86" s="409"/>
      <c r="I86" s="410"/>
      <c r="J86" s="411"/>
      <c r="K86" s="412">
        <v>400</v>
      </c>
      <c r="L86" s="412">
        <v>450</v>
      </c>
      <c r="M86" s="412">
        <v>450</v>
      </c>
      <c r="N86" s="412">
        <v>500</v>
      </c>
      <c r="O86" s="85">
        <v>0</v>
      </c>
      <c r="P86" s="413">
        <f t="shared" si="26"/>
        <v>0</v>
      </c>
      <c r="Q86" s="413">
        <f t="shared" si="27"/>
        <v>0</v>
      </c>
      <c r="R86" s="413">
        <f t="shared" si="28"/>
        <v>0</v>
      </c>
      <c r="S86" s="413">
        <f t="shared" si="29"/>
        <v>0</v>
      </c>
      <c r="T86" s="413">
        <f t="shared" si="30"/>
        <v>0</v>
      </c>
      <c r="U86" s="413">
        <f t="shared" si="31"/>
        <v>0</v>
      </c>
      <c r="V86" s="414">
        <f t="shared" si="32"/>
        <v>0</v>
      </c>
      <c r="W86" s="175"/>
      <c r="X86" s="18"/>
      <c r="Y86" s="18"/>
      <c r="Z86" s="18"/>
      <c r="AA86" s="18"/>
      <c r="AB86" s="18"/>
      <c r="AC86" s="18"/>
      <c r="AD86" s="18"/>
      <c r="AE86" s="18"/>
      <c r="AF86" s="18"/>
      <c r="AG86" s="18"/>
      <c r="AH86" s="18"/>
      <c r="AI86" s="18"/>
      <c r="AJ86" s="18"/>
      <c r="AK86" s="18"/>
      <c r="AL86" s="18"/>
      <c r="AM86" s="18"/>
      <c r="AN86" s="18"/>
      <c r="AO86" s="18"/>
      <c r="AP86" s="18"/>
    </row>
    <row r="87" spans="1:42" ht="15.75" customHeight="1" thickBot="1" x14ac:dyDescent="0.3">
      <c r="A87" s="130">
        <v>1173</v>
      </c>
      <c r="B87" s="138">
        <v>2000000013589</v>
      </c>
      <c r="C87" s="303" t="s">
        <v>195</v>
      </c>
      <c r="D87" s="304"/>
      <c r="E87" s="304"/>
      <c r="F87" s="304"/>
      <c r="G87" s="304"/>
      <c r="H87" s="304"/>
      <c r="I87" s="305"/>
      <c r="J87" s="306"/>
      <c r="K87" s="307">
        <v>400</v>
      </c>
      <c r="L87" s="307">
        <v>450</v>
      </c>
      <c r="M87" s="307">
        <v>450</v>
      </c>
      <c r="N87" s="307">
        <v>500</v>
      </c>
      <c r="O87" s="84">
        <v>0</v>
      </c>
      <c r="P87" s="308">
        <f t="shared" si="26"/>
        <v>0</v>
      </c>
      <c r="Q87" s="308">
        <f t="shared" si="27"/>
        <v>0</v>
      </c>
      <c r="R87" s="308">
        <f t="shared" si="28"/>
        <v>0</v>
      </c>
      <c r="S87" s="308">
        <f t="shared" si="29"/>
        <v>0</v>
      </c>
      <c r="T87" s="308">
        <f t="shared" si="30"/>
        <v>0</v>
      </c>
      <c r="U87" s="308">
        <f t="shared" si="31"/>
        <v>0</v>
      </c>
      <c r="V87" s="309">
        <f t="shared" si="32"/>
        <v>0</v>
      </c>
      <c r="W87" s="175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</row>
    <row r="88" spans="1:42" ht="15.75" customHeight="1" x14ac:dyDescent="0.25">
      <c r="A88" s="143">
        <v>1174</v>
      </c>
      <c r="B88" s="144">
        <v>2000000013602</v>
      </c>
      <c r="C88" s="415" t="s">
        <v>196</v>
      </c>
      <c r="D88" s="416"/>
      <c r="E88" s="416"/>
      <c r="F88" s="416"/>
      <c r="G88" s="416"/>
      <c r="H88" s="416"/>
      <c r="I88" s="417"/>
      <c r="J88" s="418"/>
      <c r="K88" s="419">
        <v>500</v>
      </c>
      <c r="L88" s="419">
        <v>500</v>
      </c>
      <c r="M88" s="419">
        <v>600</v>
      </c>
      <c r="N88" s="419">
        <v>700</v>
      </c>
      <c r="O88" s="84">
        <v>0</v>
      </c>
      <c r="P88" s="420">
        <f t="shared" si="26"/>
        <v>0</v>
      </c>
      <c r="Q88" s="420">
        <f t="shared" si="27"/>
        <v>0</v>
      </c>
      <c r="R88" s="420">
        <f t="shared" si="28"/>
        <v>0</v>
      </c>
      <c r="S88" s="420">
        <f t="shared" si="29"/>
        <v>0</v>
      </c>
      <c r="T88" s="420">
        <f t="shared" si="30"/>
        <v>0</v>
      </c>
      <c r="U88" s="420">
        <f t="shared" si="31"/>
        <v>0</v>
      </c>
      <c r="V88" s="421">
        <f t="shared" si="32"/>
        <v>0</v>
      </c>
      <c r="W88" s="175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</row>
    <row r="89" spans="1:42" ht="15.75" customHeight="1" x14ac:dyDescent="0.25">
      <c r="A89" s="127">
        <v>1175</v>
      </c>
      <c r="B89" s="133">
        <v>2000000013619</v>
      </c>
      <c r="C89" s="303" t="s">
        <v>197</v>
      </c>
      <c r="D89" s="304"/>
      <c r="E89" s="304"/>
      <c r="F89" s="304"/>
      <c r="G89" s="304"/>
      <c r="H89" s="304"/>
      <c r="I89" s="305"/>
      <c r="J89" s="306"/>
      <c r="K89" s="307">
        <v>500</v>
      </c>
      <c r="L89" s="307">
        <v>500</v>
      </c>
      <c r="M89" s="307">
        <v>600</v>
      </c>
      <c r="N89" s="307">
        <v>660</v>
      </c>
      <c r="O89" s="84">
        <v>0</v>
      </c>
      <c r="P89" s="308">
        <f t="shared" si="26"/>
        <v>0</v>
      </c>
      <c r="Q89" s="308">
        <f t="shared" si="27"/>
        <v>0</v>
      </c>
      <c r="R89" s="308">
        <f t="shared" si="28"/>
        <v>0</v>
      </c>
      <c r="S89" s="308">
        <f t="shared" si="29"/>
        <v>0</v>
      </c>
      <c r="T89" s="308">
        <f t="shared" si="30"/>
        <v>0</v>
      </c>
      <c r="U89" s="308">
        <f t="shared" si="31"/>
        <v>0</v>
      </c>
      <c r="V89" s="309">
        <f t="shared" si="32"/>
        <v>0</v>
      </c>
      <c r="W89" s="175"/>
      <c r="X89" s="18"/>
      <c r="Y89" s="18"/>
      <c r="Z89" s="18"/>
      <c r="AA89" s="18"/>
      <c r="AB89" s="18"/>
      <c r="AC89" s="18"/>
      <c r="AD89" s="18"/>
      <c r="AE89" s="18"/>
      <c r="AF89" s="18"/>
      <c r="AG89" s="18"/>
      <c r="AH89" s="18"/>
      <c r="AI89" s="18"/>
      <c r="AJ89" s="18"/>
      <c r="AK89" s="18"/>
      <c r="AL89" s="18"/>
      <c r="AM89" s="18"/>
      <c r="AN89" s="18"/>
      <c r="AO89" s="18"/>
      <c r="AP89" s="18"/>
    </row>
    <row r="90" spans="1:42" ht="15.75" customHeight="1" thickBot="1" x14ac:dyDescent="0.3">
      <c r="A90" s="145">
        <v>1176</v>
      </c>
      <c r="B90" s="146">
        <v>2000000013626</v>
      </c>
      <c r="C90" s="415" t="s">
        <v>198</v>
      </c>
      <c r="D90" s="416"/>
      <c r="E90" s="416"/>
      <c r="F90" s="416"/>
      <c r="G90" s="416"/>
      <c r="H90" s="416"/>
      <c r="I90" s="417"/>
      <c r="J90" s="418"/>
      <c r="K90" s="419">
        <v>400</v>
      </c>
      <c r="L90" s="419">
        <v>500</v>
      </c>
      <c r="M90" s="419">
        <v>550</v>
      </c>
      <c r="N90" s="419">
        <v>600</v>
      </c>
      <c r="O90" s="84">
        <v>0</v>
      </c>
      <c r="P90" s="420">
        <f t="shared" si="26"/>
        <v>0</v>
      </c>
      <c r="Q90" s="420">
        <f t="shared" si="27"/>
        <v>0</v>
      </c>
      <c r="R90" s="420">
        <f t="shared" si="28"/>
        <v>0</v>
      </c>
      <c r="S90" s="420">
        <f t="shared" si="29"/>
        <v>0</v>
      </c>
      <c r="T90" s="420">
        <f t="shared" si="30"/>
        <v>0</v>
      </c>
      <c r="U90" s="420">
        <f t="shared" si="31"/>
        <v>0</v>
      </c>
      <c r="V90" s="421">
        <f t="shared" si="32"/>
        <v>0</v>
      </c>
      <c r="W90" s="175"/>
      <c r="X90" s="18"/>
      <c r="Y90" s="18"/>
      <c r="Z90" s="18"/>
      <c r="AA90" s="18"/>
      <c r="AB90" s="18"/>
      <c r="AC90" s="18"/>
      <c r="AD90" s="18"/>
      <c r="AE90" s="18"/>
      <c r="AF90" s="18"/>
      <c r="AG90" s="18"/>
      <c r="AH90" s="18"/>
      <c r="AI90" s="18"/>
      <c r="AJ90" s="18"/>
      <c r="AK90" s="18"/>
      <c r="AL90" s="18"/>
      <c r="AM90" s="18"/>
      <c r="AN90" s="18"/>
      <c r="AO90" s="18"/>
      <c r="AP90" s="18"/>
    </row>
    <row r="91" spans="1:42" ht="15.75" hidden="1" customHeight="1" thickBot="1" x14ac:dyDescent="0.3">
      <c r="A91" s="147"/>
      <c r="B91" s="132"/>
      <c r="C91" s="495" t="s">
        <v>199</v>
      </c>
      <c r="D91" s="496"/>
      <c r="E91" s="496"/>
      <c r="F91" s="496"/>
      <c r="G91" s="496"/>
      <c r="H91" s="496"/>
      <c r="I91" s="496"/>
      <c r="J91" s="498"/>
      <c r="K91" s="528">
        <v>350</v>
      </c>
      <c r="L91" s="528">
        <v>350</v>
      </c>
      <c r="M91" s="528">
        <v>400</v>
      </c>
      <c r="N91" s="528">
        <v>500</v>
      </c>
      <c r="O91" s="83">
        <v>0</v>
      </c>
      <c r="P91" s="380">
        <f t="shared" si="26"/>
        <v>0</v>
      </c>
      <c r="Q91" s="381">
        <f t="shared" si="27"/>
        <v>0</v>
      </c>
      <c r="R91" s="381">
        <f t="shared" si="28"/>
        <v>0</v>
      </c>
      <c r="S91" s="381">
        <f t="shared" si="29"/>
        <v>0</v>
      </c>
      <c r="T91" s="381">
        <f t="shared" si="30"/>
        <v>0</v>
      </c>
      <c r="U91" s="381">
        <f t="shared" si="31"/>
        <v>0</v>
      </c>
      <c r="V91" s="382">
        <f t="shared" si="32"/>
        <v>0</v>
      </c>
      <c r="W91" s="175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</row>
    <row r="92" spans="1:42" ht="15.75" customHeight="1" thickBot="1" x14ac:dyDescent="0.3">
      <c r="A92" s="140">
        <v>1164</v>
      </c>
      <c r="B92" s="141">
        <v>2000000013480</v>
      </c>
      <c r="C92" s="514" t="s">
        <v>200</v>
      </c>
      <c r="D92" s="515"/>
      <c r="E92" s="515"/>
      <c r="F92" s="515"/>
      <c r="G92" s="515"/>
      <c r="H92" s="515"/>
      <c r="I92" s="529"/>
      <c r="J92" s="530"/>
      <c r="K92" s="531">
        <v>300</v>
      </c>
      <c r="L92" s="531">
        <v>300</v>
      </c>
      <c r="M92" s="531">
        <v>300</v>
      </c>
      <c r="N92" s="531">
        <v>500</v>
      </c>
      <c r="O92" s="87">
        <v>0</v>
      </c>
      <c r="P92" s="561">
        <f t="shared" si="26"/>
        <v>0</v>
      </c>
      <c r="Q92" s="561">
        <f t="shared" si="27"/>
        <v>0</v>
      </c>
      <c r="R92" s="561">
        <f t="shared" si="28"/>
        <v>0</v>
      </c>
      <c r="S92" s="561">
        <f t="shared" si="29"/>
        <v>0</v>
      </c>
      <c r="T92" s="561">
        <f t="shared" si="30"/>
        <v>0</v>
      </c>
      <c r="U92" s="561">
        <f t="shared" si="31"/>
        <v>0</v>
      </c>
      <c r="V92" s="516">
        <f t="shared" si="32"/>
        <v>0</v>
      </c>
      <c r="W92" s="175"/>
      <c r="X92" s="18"/>
      <c r="Y92" s="18"/>
      <c r="Z92" s="18"/>
      <c r="AA92" s="18"/>
      <c r="AB92" s="18"/>
      <c r="AC92" s="18"/>
      <c r="AD92" s="18"/>
      <c r="AE92" s="18"/>
      <c r="AF92" s="18"/>
      <c r="AG92" s="18"/>
      <c r="AH92" s="18"/>
      <c r="AI92" s="18"/>
      <c r="AJ92" s="18"/>
      <c r="AK92" s="18"/>
      <c r="AL92" s="18"/>
      <c r="AM92" s="18"/>
      <c r="AN92" s="18"/>
      <c r="AO92" s="18"/>
      <c r="AP92" s="18"/>
    </row>
    <row r="93" spans="1:42" ht="15.75" hidden="1" customHeight="1" thickBot="1" x14ac:dyDescent="0.3">
      <c r="A93" s="194">
        <v>1845</v>
      </c>
      <c r="B93" s="195">
        <v>2000000020983</v>
      </c>
      <c r="C93" s="491" t="s">
        <v>201</v>
      </c>
      <c r="D93" s="492"/>
      <c r="E93" s="492"/>
      <c r="F93" s="492"/>
      <c r="G93" s="492"/>
      <c r="H93" s="492"/>
      <c r="I93" s="492"/>
      <c r="J93" s="497"/>
      <c r="K93" s="562">
        <v>1600</v>
      </c>
      <c r="L93" s="562">
        <v>1700</v>
      </c>
      <c r="M93" s="562">
        <v>1800</v>
      </c>
      <c r="N93" s="562">
        <v>2300</v>
      </c>
      <c r="O93" s="266">
        <v>0</v>
      </c>
      <c r="P93" s="267">
        <f t="shared" si="26"/>
        <v>0</v>
      </c>
      <c r="Q93" s="267">
        <f t="shared" si="27"/>
        <v>0</v>
      </c>
      <c r="R93" s="267">
        <f t="shared" si="28"/>
        <v>0</v>
      </c>
      <c r="S93" s="267">
        <f t="shared" si="29"/>
        <v>0</v>
      </c>
      <c r="T93" s="267">
        <f t="shared" si="30"/>
        <v>0</v>
      </c>
      <c r="U93" s="267">
        <f t="shared" si="31"/>
        <v>0</v>
      </c>
      <c r="V93" s="268">
        <f t="shared" si="32"/>
        <v>0</v>
      </c>
      <c r="W93" s="175"/>
      <c r="X93" s="18"/>
      <c r="Y93" s="18"/>
      <c r="Z93" s="18"/>
      <c r="AA93" s="18"/>
      <c r="AB93" s="18"/>
      <c r="AC93" s="18"/>
      <c r="AD93" s="18"/>
      <c r="AE93" s="18"/>
      <c r="AF93" s="18"/>
      <c r="AG93" s="18"/>
      <c r="AH93" s="18"/>
      <c r="AI93" s="18"/>
      <c r="AJ93" s="18"/>
      <c r="AK93" s="18"/>
      <c r="AL93" s="18"/>
      <c r="AM93" s="18"/>
      <c r="AN93" s="18"/>
      <c r="AO93" s="18"/>
      <c r="AP93" s="18"/>
    </row>
    <row r="94" spans="1:42" ht="15.75" customHeight="1" thickBot="1" x14ac:dyDescent="0.3">
      <c r="A94" s="148">
        <v>1550</v>
      </c>
      <c r="B94" s="149">
        <v>2000000017686</v>
      </c>
      <c r="C94" s="401" t="s">
        <v>202</v>
      </c>
      <c r="D94" s="402"/>
      <c r="E94" s="402"/>
      <c r="F94" s="402"/>
      <c r="G94" s="402"/>
      <c r="H94" s="402"/>
      <c r="I94" s="402"/>
      <c r="J94" s="539"/>
      <c r="K94" s="405">
        <v>2400</v>
      </c>
      <c r="L94" s="405">
        <v>2550</v>
      </c>
      <c r="M94" s="405">
        <v>2700</v>
      </c>
      <c r="N94" s="405">
        <v>3400</v>
      </c>
      <c r="O94" s="82">
        <v>0</v>
      </c>
      <c r="P94" s="406">
        <f t="shared" si="26"/>
        <v>0</v>
      </c>
      <c r="Q94" s="406">
        <f t="shared" si="27"/>
        <v>0</v>
      </c>
      <c r="R94" s="406">
        <f t="shared" si="28"/>
        <v>0</v>
      </c>
      <c r="S94" s="406">
        <f t="shared" si="29"/>
        <v>0</v>
      </c>
      <c r="T94" s="406">
        <f t="shared" si="30"/>
        <v>0</v>
      </c>
      <c r="U94" s="406">
        <f t="shared" si="31"/>
        <v>0</v>
      </c>
      <c r="V94" s="407">
        <f t="shared" si="32"/>
        <v>0</v>
      </c>
      <c r="W94" s="175"/>
      <c r="X94" s="18"/>
      <c r="Y94" s="18"/>
      <c r="Z94" s="18"/>
      <c r="AA94" s="18"/>
      <c r="AB94" s="18"/>
      <c r="AC94" s="18"/>
      <c r="AD94" s="18"/>
      <c r="AE94" s="18"/>
      <c r="AF94" s="18"/>
      <c r="AG94" s="18"/>
      <c r="AH94" s="18"/>
      <c r="AI94" s="18"/>
      <c r="AJ94" s="18"/>
      <c r="AK94" s="18"/>
      <c r="AL94" s="18"/>
      <c r="AM94" s="18"/>
      <c r="AN94" s="18"/>
      <c r="AO94" s="18"/>
      <c r="AP94" s="18"/>
    </row>
    <row r="95" spans="1:42" ht="15.75" hidden="1" customHeight="1" x14ac:dyDescent="0.25">
      <c r="A95" s="262">
        <v>1165</v>
      </c>
      <c r="B95" s="263">
        <v>2000000013497</v>
      </c>
      <c r="C95" s="487" t="s">
        <v>203</v>
      </c>
      <c r="D95" s="488"/>
      <c r="E95" s="488"/>
      <c r="F95" s="488"/>
      <c r="G95" s="488"/>
      <c r="H95" s="488"/>
      <c r="I95" s="489"/>
      <c r="J95" s="490"/>
      <c r="K95" s="499">
        <v>700</v>
      </c>
      <c r="L95" s="499">
        <v>700</v>
      </c>
      <c r="M95" s="499">
        <v>800</v>
      </c>
      <c r="N95" s="499">
        <v>1000</v>
      </c>
      <c r="O95" s="85">
        <v>0</v>
      </c>
      <c r="P95" s="500">
        <f t="shared" si="26"/>
        <v>0</v>
      </c>
      <c r="Q95" s="500">
        <f t="shared" si="27"/>
        <v>0</v>
      </c>
      <c r="R95" s="500">
        <f t="shared" si="28"/>
        <v>0</v>
      </c>
      <c r="S95" s="500">
        <f t="shared" si="29"/>
        <v>0</v>
      </c>
      <c r="T95" s="500">
        <f t="shared" si="30"/>
        <v>0</v>
      </c>
      <c r="U95" s="500">
        <f t="shared" si="31"/>
        <v>0</v>
      </c>
      <c r="V95" s="271">
        <f t="shared" si="32"/>
        <v>0</v>
      </c>
      <c r="W95" s="175"/>
      <c r="X95" s="18"/>
      <c r="Y95" s="18"/>
      <c r="Z95" s="18"/>
      <c r="AA95" s="18"/>
      <c r="AB95" s="18"/>
      <c r="AC95" s="18"/>
      <c r="AD95" s="18"/>
      <c r="AE95" s="18"/>
      <c r="AF95" s="18"/>
      <c r="AG95" s="18"/>
      <c r="AH95" s="18"/>
      <c r="AI95" s="18"/>
      <c r="AJ95" s="18"/>
      <c r="AK95" s="18"/>
      <c r="AL95" s="18"/>
      <c r="AM95" s="18"/>
      <c r="AN95" s="18"/>
      <c r="AO95" s="18"/>
      <c r="AP95" s="18"/>
    </row>
    <row r="96" spans="1:42" ht="14.25" customHeight="1" thickBot="1" x14ac:dyDescent="0.3">
      <c r="A96" s="150"/>
      <c r="B96" s="151">
        <v>2000000022444</v>
      </c>
      <c r="C96" s="501" t="s">
        <v>204</v>
      </c>
      <c r="D96" s="525"/>
      <c r="E96" s="525"/>
      <c r="F96" s="525"/>
      <c r="G96" s="525"/>
      <c r="H96" s="525"/>
      <c r="I96" s="525"/>
      <c r="J96" s="563"/>
      <c r="K96" s="426">
        <v>800</v>
      </c>
      <c r="L96" s="426">
        <v>850</v>
      </c>
      <c r="M96" s="426">
        <v>1000</v>
      </c>
      <c r="N96" s="426">
        <v>1200</v>
      </c>
      <c r="O96" s="84">
        <v>0</v>
      </c>
      <c r="P96" s="564">
        <f t="shared" si="26"/>
        <v>0</v>
      </c>
      <c r="Q96" s="564">
        <f t="shared" si="27"/>
        <v>0</v>
      </c>
      <c r="R96" s="564">
        <f t="shared" si="28"/>
        <v>0</v>
      </c>
      <c r="S96" s="564">
        <f t="shared" si="29"/>
        <v>0</v>
      </c>
      <c r="T96" s="564">
        <f t="shared" si="30"/>
        <v>0</v>
      </c>
      <c r="U96" s="564">
        <f t="shared" si="31"/>
        <v>0</v>
      </c>
      <c r="V96" s="502">
        <f t="shared" si="32"/>
        <v>0</v>
      </c>
      <c r="W96" s="175"/>
      <c r="X96" s="18"/>
      <c r="Y96" s="18"/>
      <c r="Z96" s="18"/>
      <c r="AA96" s="18"/>
      <c r="AB96" s="18"/>
      <c r="AC96" s="18"/>
      <c r="AD96" s="18"/>
      <c r="AE96" s="18"/>
      <c r="AF96" s="18"/>
      <c r="AG96" s="18"/>
      <c r="AH96" s="18"/>
      <c r="AI96" s="18"/>
      <c r="AJ96" s="18"/>
      <c r="AK96" s="18"/>
      <c r="AL96" s="18"/>
      <c r="AM96" s="18"/>
      <c r="AN96" s="18"/>
      <c r="AO96" s="18"/>
      <c r="AP96" s="18"/>
    </row>
    <row r="97" spans="1:42" ht="15.75" hidden="1" customHeight="1" x14ac:dyDescent="0.25">
      <c r="A97" s="273">
        <v>1168</v>
      </c>
      <c r="B97" s="274">
        <v>2000000013527</v>
      </c>
      <c r="C97" s="503" t="s">
        <v>205</v>
      </c>
      <c r="D97" s="504"/>
      <c r="E97" s="504"/>
      <c r="F97" s="504"/>
      <c r="G97" s="504"/>
      <c r="H97" s="504"/>
      <c r="I97" s="505"/>
      <c r="J97" s="506"/>
      <c r="K97" s="73">
        <v>1900</v>
      </c>
      <c r="L97" s="73">
        <v>2100</v>
      </c>
      <c r="M97" s="73">
        <v>2300</v>
      </c>
      <c r="N97" s="73">
        <v>2500</v>
      </c>
      <c r="O97" s="83">
        <v>0</v>
      </c>
      <c r="P97" s="507">
        <f t="shared" si="26"/>
        <v>0</v>
      </c>
      <c r="Q97" s="507">
        <f t="shared" si="27"/>
        <v>0</v>
      </c>
      <c r="R97" s="507">
        <f t="shared" si="28"/>
        <v>0</v>
      </c>
      <c r="S97" s="507">
        <f t="shared" si="29"/>
        <v>0</v>
      </c>
      <c r="T97" s="507">
        <f t="shared" si="30"/>
        <v>0</v>
      </c>
      <c r="U97" s="507">
        <f t="shared" si="31"/>
        <v>0</v>
      </c>
      <c r="V97" s="239">
        <f t="shared" si="32"/>
        <v>0</v>
      </c>
      <c r="W97" s="175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</row>
    <row r="98" spans="1:42" ht="15.75" hidden="1" customHeight="1" x14ac:dyDescent="0.25">
      <c r="A98" s="153">
        <v>1167</v>
      </c>
      <c r="B98" s="154">
        <v>2000000013510</v>
      </c>
      <c r="C98" s="508" t="s">
        <v>206</v>
      </c>
      <c r="D98" s="509"/>
      <c r="E98" s="509"/>
      <c r="F98" s="509"/>
      <c r="G98" s="509"/>
      <c r="H98" s="509"/>
      <c r="I98" s="510"/>
      <c r="J98" s="511"/>
      <c r="K98" s="426">
        <v>1900</v>
      </c>
      <c r="L98" s="426">
        <v>2100</v>
      </c>
      <c r="M98" s="426">
        <v>2300</v>
      </c>
      <c r="N98" s="426">
        <v>2500</v>
      </c>
      <c r="O98" s="84">
        <v>0</v>
      </c>
      <c r="P98" s="512">
        <f t="shared" si="26"/>
        <v>0</v>
      </c>
      <c r="Q98" s="512">
        <f t="shared" si="27"/>
        <v>0</v>
      </c>
      <c r="R98" s="512">
        <f t="shared" si="28"/>
        <v>0</v>
      </c>
      <c r="S98" s="512">
        <f t="shared" si="29"/>
        <v>0</v>
      </c>
      <c r="T98" s="512">
        <f t="shared" si="30"/>
        <v>0</v>
      </c>
      <c r="U98" s="512">
        <f t="shared" si="31"/>
        <v>0</v>
      </c>
      <c r="V98" s="502">
        <f t="shared" si="32"/>
        <v>0</v>
      </c>
      <c r="W98" s="175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</row>
    <row r="99" spans="1:42" ht="15.75" hidden="1" customHeight="1" thickBot="1" x14ac:dyDescent="0.3">
      <c r="A99" s="275">
        <v>1166</v>
      </c>
      <c r="B99" s="276">
        <v>2000000013503</v>
      </c>
      <c r="C99" s="491" t="s">
        <v>207</v>
      </c>
      <c r="D99" s="492"/>
      <c r="E99" s="492"/>
      <c r="F99" s="492"/>
      <c r="G99" s="492"/>
      <c r="H99" s="492"/>
      <c r="I99" s="493"/>
      <c r="J99" s="494"/>
      <c r="K99" s="58">
        <v>1900</v>
      </c>
      <c r="L99" s="58">
        <v>2100</v>
      </c>
      <c r="M99" s="58">
        <v>2300</v>
      </c>
      <c r="N99" s="58">
        <v>2500</v>
      </c>
      <c r="O99" s="86">
        <v>0</v>
      </c>
      <c r="P99" s="513">
        <f t="shared" si="26"/>
        <v>0</v>
      </c>
      <c r="Q99" s="513">
        <f t="shared" si="27"/>
        <v>0</v>
      </c>
      <c r="R99" s="513">
        <f t="shared" si="28"/>
        <v>0</v>
      </c>
      <c r="S99" s="513">
        <f t="shared" si="29"/>
        <v>0</v>
      </c>
      <c r="T99" s="513">
        <f t="shared" si="30"/>
        <v>0</v>
      </c>
      <c r="U99" s="513">
        <f t="shared" si="31"/>
        <v>0</v>
      </c>
      <c r="V99" s="59">
        <f t="shared" si="32"/>
        <v>0</v>
      </c>
      <c r="W99" s="175"/>
      <c r="X99" s="18"/>
      <c r="Y99" s="18"/>
      <c r="Z99" s="18"/>
      <c r="AA99" s="18"/>
      <c r="AB99" s="18"/>
      <c r="AC99" s="18"/>
      <c r="AD99" s="18"/>
      <c r="AE99" s="18"/>
      <c r="AF99" s="18"/>
      <c r="AG99" s="18"/>
      <c r="AH99" s="18"/>
      <c r="AI99" s="18"/>
      <c r="AJ99" s="18"/>
      <c r="AK99" s="18"/>
      <c r="AL99" s="18"/>
      <c r="AM99" s="18"/>
      <c r="AN99" s="18"/>
      <c r="AO99" s="18"/>
      <c r="AP99" s="18"/>
    </row>
    <row r="100" spans="1:42" ht="15.75" customHeight="1" thickBot="1" x14ac:dyDescent="0.3">
      <c r="A100" s="143">
        <v>20</v>
      </c>
      <c r="B100" s="144">
        <v>2000000000282</v>
      </c>
      <c r="C100" s="408" t="s">
        <v>208</v>
      </c>
      <c r="D100" s="409"/>
      <c r="E100" s="409"/>
      <c r="F100" s="409"/>
      <c r="G100" s="409"/>
      <c r="H100" s="409"/>
      <c r="I100" s="410"/>
      <c r="J100" s="411"/>
      <c r="K100" s="412">
        <v>500</v>
      </c>
      <c r="L100" s="412">
        <v>500</v>
      </c>
      <c r="M100" s="412">
        <v>550</v>
      </c>
      <c r="N100" s="412">
        <v>600</v>
      </c>
      <c r="O100" s="85">
        <v>0</v>
      </c>
      <c r="P100" s="565">
        <f t="shared" si="26"/>
        <v>0</v>
      </c>
      <c r="Q100" s="565">
        <f t="shared" si="27"/>
        <v>0</v>
      </c>
      <c r="R100" s="565">
        <f t="shared" si="28"/>
        <v>0</v>
      </c>
      <c r="S100" s="565">
        <f t="shared" si="29"/>
        <v>0</v>
      </c>
      <c r="T100" s="565">
        <f t="shared" si="30"/>
        <v>0</v>
      </c>
      <c r="U100" s="565">
        <f t="shared" si="31"/>
        <v>0</v>
      </c>
      <c r="V100" s="414">
        <f t="shared" si="32"/>
        <v>0</v>
      </c>
      <c r="W100" s="175"/>
      <c r="X100" s="18"/>
      <c r="Y100" s="18"/>
      <c r="Z100" s="18"/>
      <c r="AA100" s="18"/>
      <c r="AB100" s="18"/>
      <c r="AC100" s="18"/>
      <c r="AD100" s="18"/>
      <c r="AE100" s="18"/>
      <c r="AF100" s="18"/>
      <c r="AG100" s="18"/>
      <c r="AH100" s="18"/>
      <c r="AI100" s="18"/>
      <c r="AJ100" s="18"/>
      <c r="AK100" s="18"/>
      <c r="AL100" s="18"/>
      <c r="AM100" s="18"/>
      <c r="AN100" s="18"/>
      <c r="AO100" s="18"/>
      <c r="AP100" s="18"/>
    </row>
    <row r="101" spans="1:42" ht="15.75" hidden="1" customHeight="1" thickBot="1" x14ac:dyDescent="0.3">
      <c r="A101" s="614">
        <v>400</v>
      </c>
      <c r="B101" s="615">
        <v>2000000004563</v>
      </c>
      <c r="C101" s="491" t="s">
        <v>209</v>
      </c>
      <c r="D101" s="492"/>
      <c r="E101" s="492"/>
      <c r="F101" s="492"/>
      <c r="G101" s="492"/>
      <c r="H101" s="492"/>
      <c r="I101" s="493"/>
      <c r="J101" s="494"/>
      <c r="K101" s="562">
        <v>150</v>
      </c>
      <c r="L101" s="562">
        <v>200</v>
      </c>
      <c r="M101" s="562">
        <v>250</v>
      </c>
      <c r="N101" s="562">
        <v>300</v>
      </c>
      <c r="O101" s="609">
        <v>0</v>
      </c>
      <c r="P101" s="493">
        <f t="shared" si="26"/>
        <v>0</v>
      </c>
      <c r="Q101" s="493">
        <f t="shared" si="27"/>
        <v>0</v>
      </c>
      <c r="R101" s="493">
        <f t="shared" si="28"/>
        <v>0</v>
      </c>
      <c r="S101" s="493">
        <f t="shared" si="29"/>
        <v>0</v>
      </c>
      <c r="T101" s="493">
        <f t="shared" si="30"/>
        <v>0</v>
      </c>
      <c r="U101" s="493">
        <f t="shared" si="31"/>
        <v>0</v>
      </c>
      <c r="V101" s="610">
        <f t="shared" si="32"/>
        <v>0</v>
      </c>
      <c r="W101" s="175"/>
      <c r="X101" s="18"/>
      <c r="Y101" s="18"/>
      <c r="Z101" s="18"/>
      <c r="AA101" s="18"/>
      <c r="AB101" s="18"/>
      <c r="AC101" s="18"/>
      <c r="AD101" s="18"/>
      <c r="AE101" s="18"/>
      <c r="AF101" s="18"/>
      <c r="AG101" s="18"/>
      <c r="AH101" s="18"/>
      <c r="AI101" s="18"/>
      <c r="AJ101" s="18"/>
      <c r="AK101" s="18"/>
      <c r="AL101" s="18"/>
      <c r="AM101" s="18"/>
      <c r="AN101" s="18"/>
      <c r="AO101" s="18"/>
      <c r="AP101" s="18"/>
    </row>
    <row r="102" spans="1:42" ht="15.75" customHeight="1" x14ac:dyDescent="0.25">
      <c r="A102" s="135">
        <v>1276</v>
      </c>
      <c r="B102" s="135">
        <v>2000000014654</v>
      </c>
      <c r="C102" s="408" t="s">
        <v>210</v>
      </c>
      <c r="D102" s="409"/>
      <c r="E102" s="409"/>
      <c r="F102" s="409"/>
      <c r="G102" s="409"/>
      <c r="H102" s="409"/>
      <c r="I102" s="410"/>
      <c r="J102" s="411"/>
      <c r="K102" s="412">
        <v>600</v>
      </c>
      <c r="L102" s="412">
        <v>600</v>
      </c>
      <c r="M102" s="412">
        <v>600</v>
      </c>
      <c r="N102" s="412">
        <v>800</v>
      </c>
      <c r="O102" s="85">
        <v>0</v>
      </c>
      <c r="P102" s="566">
        <f t="shared" si="26"/>
        <v>0</v>
      </c>
      <c r="Q102" s="566">
        <f t="shared" si="27"/>
        <v>0</v>
      </c>
      <c r="R102" s="566">
        <f t="shared" si="28"/>
        <v>0</v>
      </c>
      <c r="S102" s="566">
        <f t="shared" si="29"/>
        <v>0</v>
      </c>
      <c r="T102" s="566">
        <f t="shared" si="30"/>
        <v>0</v>
      </c>
      <c r="U102" s="566">
        <f t="shared" si="31"/>
        <v>0</v>
      </c>
      <c r="V102" s="414">
        <f t="shared" si="32"/>
        <v>0</v>
      </c>
      <c r="W102" s="175"/>
      <c r="X102" s="18"/>
      <c r="Y102" s="18"/>
      <c r="Z102" s="18"/>
      <c r="AA102" s="18"/>
      <c r="AB102" s="18"/>
      <c r="AC102" s="18"/>
      <c r="AD102" s="18"/>
      <c r="AE102" s="18"/>
      <c r="AF102" s="18"/>
      <c r="AG102" s="18"/>
      <c r="AH102" s="18"/>
      <c r="AI102" s="18"/>
      <c r="AJ102" s="18"/>
      <c r="AK102" s="18"/>
      <c r="AL102" s="18"/>
      <c r="AM102" s="18"/>
      <c r="AN102" s="18"/>
      <c r="AO102" s="18"/>
      <c r="AP102" s="18"/>
    </row>
    <row r="103" spans="1:42" ht="15.75" customHeight="1" x14ac:dyDescent="0.25">
      <c r="A103" s="197">
        <v>1280</v>
      </c>
      <c r="B103" s="197">
        <v>2000000014692</v>
      </c>
      <c r="C103" s="89" t="s">
        <v>211</v>
      </c>
      <c r="D103" s="526"/>
      <c r="E103" s="526"/>
      <c r="F103" s="526"/>
      <c r="G103" s="526"/>
      <c r="H103" s="526"/>
      <c r="I103" s="65"/>
      <c r="J103" s="66"/>
      <c r="K103" s="54">
        <v>600</v>
      </c>
      <c r="L103" s="54">
        <v>600</v>
      </c>
      <c r="M103" s="54">
        <v>600</v>
      </c>
      <c r="N103" s="54">
        <v>800</v>
      </c>
      <c r="O103" s="84">
        <v>0</v>
      </c>
      <c r="P103" s="67">
        <f t="shared" si="26"/>
        <v>0</v>
      </c>
      <c r="Q103" s="67">
        <f t="shared" si="27"/>
        <v>0</v>
      </c>
      <c r="R103" s="67">
        <f t="shared" si="28"/>
        <v>0</v>
      </c>
      <c r="S103" s="67">
        <f t="shared" si="29"/>
        <v>0</v>
      </c>
      <c r="T103" s="67">
        <f t="shared" si="30"/>
        <v>0</v>
      </c>
      <c r="U103" s="67">
        <f t="shared" si="31"/>
        <v>0</v>
      </c>
      <c r="V103" s="55">
        <f t="shared" si="32"/>
        <v>0</v>
      </c>
      <c r="W103" s="175"/>
      <c r="X103" s="18"/>
      <c r="Y103" s="18"/>
      <c r="Z103" s="18"/>
      <c r="AA103" s="18"/>
      <c r="AB103" s="18"/>
      <c r="AC103" s="18"/>
      <c r="AD103" s="18"/>
      <c r="AE103" s="18"/>
      <c r="AF103" s="18"/>
      <c r="AG103" s="18"/>
      <c r="AH103" s="18"/>
      <c r="AI103" s="18"/>
      <c r="AJ103" s="18"/>
      <c r="AK103" s="18"/>
      <c r="AL103" s="18"/>
      <c r="AM103" s="18"/>
      <c r="AN103" s="18"/>
      <c r="AO103" s="18"/>
      <c r="AP103" s="18"/>
    </row>
    <row r="104" spans="1:42" ht="15.75" customHeight="1" x14ac:dyDescent="0.25">
      <c r="A104" s="278">
        <v>1271</v>
      </c>
      <c r="B104" s="278">
        <v>2000000014609</v>
      </c>
      <c r="C104" s="415" t="s">
        <v>212</v>
      </c>
      <c r="D104" s="416"/>
      <c r="E104" s="416"/>
      <c r="F104" s="416"/>
      <c r="G104" s="416"/>
      <c r="H104" s="416"/>
      <c r="I104" s="417"/>
      <c r="J104" s="418"/>
      <c r="K104" s="419">
        <v>600</v>
      </c>
      <c r="L104" s="419">
        <v>600</v>
      </c>
      <c r="M104" s="419">
        <v>600</v>
      </c>
      <c r="N104" s="419">
        <v>800</v>
      </c>
      <c r="O104" s="84">
        <v>0</v>
      </c>
      <c r="P104" s="567">
        <f t="shared" si="26"/>
        <v>0</v>
      </c>
      <c r="Q104" s="567">
        <f t="shared" si="27"/>
        <v>0</v>
      </c>
      <c r="R104" s="567">
        <f t="shared" si="28"/>
        <v>0</v>
      </c>
      <c r="S104" s="567">
        <f t="shared" si="29"/>
        <v>0</v>
      </c>
      <c r="T104" s="567">
        <f t="shared" si="30"/>
        <v>0</v>
      </c>
      <c r="U104" s="567">
        <f t="shared" si="31"/>
        <v>0</v>
      </c>
      <c r="V104" s="421">
        <f t="shared" si="32"/>
        <v>0</v>
      </c>
      <c r="W104" s="175"/>
      <c r="X104" s="18"/>
      <c r="Y104" s="18"/>
      <c r="Z104" s="18"/>
      <c r="AA104" s="18"/>
      <c r="AB104" s="18"/>
      <c r="AC104" s="18"/>
      <c r="AD104" s="18"/>
      <c r="AE104" s="18"/>
      <c r="AF104" s="18"/>
      <c r="AG104" s="18"/>
      <c r="AH104" s="18"/>
      <c r="AI104" s="18"/>
      <c r="AJ104" s="18"/>
      <c r="AK104" s="18"/>
      <c r="AL104" s="18"/>
      <c r="AM104" s="18"/>
      <c r="AN104" s="18"/>
      <c r="AO104" s="18"/>
      <c r="AP104" s="18"/>
    </row>
    <row r="105" spans="1:42" ht="15.75" customHeight="1" x14ac:dyDescent="0.25">
      <c r="A105" s="113">
        <v>1275</v>
      </c>
      <c r="B105" s="113">
        <v>2000000014647</v>
      </c>
      <c r="C105" s="89" t="s">
        <v>213</v>
      </c>
      <c r="D105" s="526"/>
      <c r="E105" s="526"/>
      <c r="F105" s="526"/>
      <c r="G105" s="526"/>
      <c r="H105" s="526"/>
      <c r="I105" s="65"/>
      <c r="J105" s="66"/>
      <c r="K105" s="54">
        <v>600</v>
      </c>
      <c r="L105" s="54">
        <v>600</v>
      </c>
      <c r="M105" s="54">
        <v>600</v>
      </c>
      <c r="N105" s="54">
        <v>800</v>
      </c>
      <c r="O105" s="84">
        <v>0</v>
      </c>
      <c r="P105" s="67">
        <f t="shared" si="26"/>
        <v>0</v>
      </c>
      <c r="Q105" s="67">
        <f t="shared" si="27"/>
        <v>0</v>
      </c>
      <c r="R105" s="67">
        <f t="shared" si="28"/>
        <v>0</v>
      </c>
      <c r="S105" s="67">
        <f t="shared" si="29"/>
        <v>0</v>
      </c>
      <c r="T105" s="67">
        <f t="shared" si="30"/>
        <v>0</v>
      </c>
      <c r="U105" s="67">
        <f t="shared" si="31"/>
        <v>0</v>
      </c>
      <c r="V105" s="55">
        <f t="shared" si="32"/>
        <v>0</v>
      </c>
      <c r="W105" s="175"/>
      <c r="X105" s="18"/>
      <c r="Y105" s="18"/>
      <c r="Z105" s="18"/>
      <c r="AA105" s="18"/>
      <c r="AB105" s="18"/>
      <c r="AC105" s="18"/>
      <c r="AD105" s="18"/>
      <c r="AE105" s="18"/>
      <c r="AF105" s="18"/>
      <c r="AG105" s="18"/>
      <c r="AH105" s="18"/>
      <c r="AI105" s="18"/>
      <c r="AJ105" s="18"/>
      <c r="AK105" s="18"/>
      <c r="AL105" s="18"/>
      <c r="AM105" s="18"/>
      <c r="AN105" s="18"/>
      <c r="AO105" s="18"/>
      <c r="AP105" s="18"/>
    </row>
    <row r="106" spans="1:42" ht="15.75" customHeight="1" x14ac:dyDescent="0.25">
      <c r="A106" s="135">
        <v>1260</v>
      </c>
      <c r="B106" s="135">
        <v>2000000014487</v>
      </c>
      <c r="C106" s="415" t="s">
        <v>214</v>
      </c>
      <c r="D106" s="416"/>
      <c r="E106" s="416"/>
      <c r="F106" s="416"/>
      <c r="G106" s="416"/>
      <c r="H106" s="416"/>
      <c r="I106" s="417"/>
      <c r="J106" s="418"/>
      <c r="K106" s="419">
        <v>600</v>
      </c>
      <c r="L106" s="419">
        <v>600</v>
      </c>
      <c r="M106" s="419">
        <v>600</v>
      </c>
      <c r="N106" s="419">
        <v>800</v>
      </c>
      <c r="O106" s="84">
        <v>0</v>
      </c>
      <c r="P106" s="567">
        <f t="shared" si="26"/>
        <v>0</v>
      </c>
      <c r="Q106" s="567">
        <f t="shared" si="27"/>
        <v>0</v>
      </c>
      <c r="R106" s="567">
        <f t="shared" si="28"/>
        <v>0</v>
      </c>
      <c r="S106" s="567">
        <f t="shared" si="29"/>
        <v>0</v>
      </c>
      <c r="T106" s="567">
        <f t="shared" si="30"/>
        <v>0</v>
      </c>
      <c r="U106" s="567">
        <f t="shared" si="31"/>
        <v>0</v>
      </c>
      <c r="V106" s="421">
        <f t="shared" si="32"/>
        <v>0</v>
      </c>
      <c r="W106" s="175"/>
      <c r="X106" s="18"/>
      <c r="Y106" s="18"/>
      <c r="Z106" s="18"/>
      <c r="AA106" s="18"/>
      <c r="AB106" s="18"/>
      <c r="AC106" s="18"/>
      <c r="AD106" s="18"/>
      <c r="AE106" s="18"/>
      <c r="AF106" s="18"/>
      <c r="AG106" s="18"/>
      <c r="AH106" s="18"/>
      <c r="AI106" s="18"/>
      <c r="AJ106" s="18"/>
      <c r="AK106" s="18"/>
      <c r="AL106" s="18"/>
      <c r="AM106" s="18"/>
      <c r="AN106" s="18"/>
      <c r="AO106" s="18"/>
      <c r="AP106" s="18"/>
    </row>
    <row r="107" spans="1:42" ht="15.75" customHeight="1" x14ac:dyDescent="0.25">
      <c r="A107" s="113">
        <v>1266</v>
      </c>
      <c r="B107" s="113">
        <v>2000000014548</v>
      </c>
      <c r="C107" s="89" t="s">
        <v>215</v>
      </c>
      <c r="D107" s="526"/>
      <c r="E107" s="526"/>
      <c r="F107" s="526"/>
      <c r="G107" s="526"/>
      <c r="H107" s="526"/>
      <c r="I107" s="65"/>
      <c r="J107" s="66"/>
      <c r="K107" s="54">
        <v>600</v>
      </c>
      <c r="L107" s="54">
        <v>600</v>
      </c>
      <c r="M107" s="54">
        <v>600</v>
      </c>
      <c r="N107" s="54">
        <v>800</v>
      </c>
      <c r="O107" s="84">
        <v>0</v>
      </c>
      <c r="P107" s="67">
        <f t="shared" si="26"/>
        <v>0</v>
      </c>
      <c r="Q107" s="67">
        <f t="shared" si="27"/>
        <v>0</v>
      </c>
      <c r="R107" s="67">
        <f t="shared" si="28"/>
        <v>0</v>
      </c>
      <c r="S107" s="67">
        <f t="shared" si="29"/>
        <v>0</v>
      </c>
      <c r="T107" s="67">
        <f t="shared" si="30"/>
        <v>0</v>
      </c>
      <c r="U107" s="67">
        <f t="shared" si="31"/>
        <v>0</v>
      </c>
      <c r="V107" s="55">
        <f t="shared" si="32"/>
        <v>0</v>
      </c>
      <c r="W107" s="175"/>
      <c r="X107" s="18"/>
      <c r="Y107" s="18"/>
      <c r="Z107" s="18"/>
      <c r="AA107" s="18"/>
      <c r="AB107" s="18"/>
      <c r="AC107" s="18"/>
      <c r="AD107" s="18"/>
      <c r="AE107" s="18"/>
      <c r="AF107" s="18"/>
      <c r="AG107" s="18"/>
      <c r="AH107" s="18"/>
      <c r="AI107" s="18"/>
      <c r="AJ107" s="18"/>
      <c r="AK107" s="18"/>
      <c r="AL107" s="18"/>
      <c r="AM107" s="18"/>
      <c r="AN107" s="18"/>
      <c r="AO107" s="18"/>
      <c r="AP107" s="18"/>
    </row>
    <row r="108" spans="1:42" ht="15.75" customHeight="1" x14ac:dyDescent="0.25">
      <c r="A108" s="135">
        <v>1267</v>
      </c>
      <c r="B108" s="135">
        <v>2000000014555</v>
      </c>
      <c r="C108" s="415" t="s">
        <v>216</v>
      </c>
      <c r="D108" s="416"/>
      <c r="E108" s="416"/>
      <c r="F108" s="416"/>
      <c r="G108" s="416"/>
      <c r="H108" s="416"/>
      <c r="I108" s="417"/>
      <c r="J108" s="418"/>
      <c r="K108" s="419">
        <v>600</v>
      </c>
      <c r="L108" s="419">
        <v>600</v>
      </c>
      <c r="M108" s="419">
        <v>600</v>
      </c>
      <c r="N108" s="419">
        <v>800</v>
      </c>
      <c r="O108" s="84">
        <v>0</v>
      </c>
      <c r="P108" s="567">
        <f t="shared" si="26"/>
        <v>0</v>
      </c>
      <c r="Q108" s="567">
        <f t="shared" si="27"/>
        <v>0</v>
      </c>
      <c r="R108" s="567">
        <f t="shared" si="28"/>
        <v>0</v>
      </c>
      <c r="S108" s="567">
        <f t="shared" si="29"/>
        <v>0</v>
      </c>
      <c r="T108" s="567">
        <f t="shared" si="30"/>
        <v>0</v>
      </c>
      <c r="U108" s="567">
        <f t="shared" si="31"/>
        <v>0</v>
      </c>
      <c r="V108" s="421">
        <f t="shared" si="32"/>
        <v>0</v>
      </c>
      <c r="W108" s="175"/>
      <c r="X108" s="18"/>
      <c r="Y108" s="18"/>
      <c r="Z108" s="18"/>
      <c r="AA108" s="18"/>
      <c r="AB108" s="18"/>
      <c r="AC108" s="18"/>
      <c r="AD108" s="18"/>
      <c r="AE108" s="18"/>
      <c r="AF108" s="18"/>
      <c r="AG108" s="18"/>
      <c r="AH108" s="18"/>
      <c r="AI108" s="18"/>
      <c r="AJ108" s="18"/>
      <c r="AK108" s="18"/>
      <c r="AL108" s="18"/>
      <c r="AM108" s="18"/>
      <c r="AN108" s="18"/>
      <c r="AO108" s="18"/>
      <c r="AP108" s="18"/>
    </row>
    <row r="109" spans="1:42" ht="15.75" customHeight="1" thickBot="1" x14ac:dyDescent="0.3">
      <c r="A109" s="277">
        <v>1256</v>
      </c>
      <c r="B109" s="277">
        <v>2000000014449</v>
      </c>
      <c r="C109" s="95" t="s">
        <v>217</v>
      </c>
      <c r="D109" s="96"/>
      <c r="E109" s="96"/>
      <c r="F109" s="96"/>
      <c r="G109" s="96"/>
      <c r="H109" s="96"/>
      <c r="I109" s="71"/>
      <c r="J109" s="69"/>
      <c r="K109" s="58">
        <v>600</v>
      </c>
      <c r="L109" s="58">
        <v>600</v>
      </c>
      <c r="M109" s="58">
        <v>600</v>
      </c>
      <c r="N109" s="58">
        <v>800</v>
      </c>
      <c r="O109" s="86">
        <v>0</v>
      </c>
      <c r="P109" s="70">
        <f t="shared" si="26"/>
        <v>0</v>
      </c>
      <c r="Q109" s="70">
        <f t="shared" si="27"/>
        <v>0</v>
      </c>
      <c r="R109" s="70">
        <f t="shared" si="28"/>
        <v>0</v>
      </c>
      <c r="S109" s="70">
        <f t="shared" si="29"/>
        <v>0</v>
      </c>
      <c r="T109" s="70">
        <f t="shared" si="30"/>
        <v>0</v>
      </c>
      <c r="U109" s="70">
        <f t="shared" si="31"/>
        <v>0</v>
      </c>
      <c r="V109" s="59">
        <f t="shared" si="32"/>
        <v>0</v>
      </c>
      <c r="W109" s="175"/>
      <c r="X109" s="18"/>
      <c r="Y109" s="18"/>
      <c r="Z109" s="18"/>
      <c r="AA109" s="18"/>
      <c r="AB109" s="18"/>
      <c r="AC109" s="18"/>
      <c r="AD109" s="18"/>
      <c r="AE109" s="18"/>
      <c r="AF109" s="18"/>
      <c r="AG109" s="18"/>
      <c r="AH109" s="18"/>
      <c r="AI109" s="18"/>
      <c r="AJ109" s="18"/>
      <c r="AK109" s="18"/>
      <c r="AL109" s="18"/>
      <c r="AM109" s="18"/>
      <c r="AN109" s="18"/>
      <c r="AO109" s="18"/>
      <c r="AP109" s="18"/>
    </row>
    <row r="110" spans="1:42" ht="15.75" customHeight="1" x14ac:dyDescent="0.25">
      <c r="A110" s="153"/>
      <c r="B110" s="154"/>
      <c r="C110" s="870" t="s">
        <v>218</v>
      </c>
      <c r="D110" s="871"/>
      <c r="E110" s="871"/>
      <c r="F110" s="871"/>
      <c r="G110" s="871"/>
      <c r="H110" s="871"/>
      <c r="I110" s="871"/>
      <c r="J110" s="871"/>
      <c r="K110" s="871"/>
      <c r="L110" s="871"/>
      <c r="M110" s="871"/>
      <c r="N110" s="871"/>
      <c r="O110" s="871"/>
      <c r="P110" s="31"/>
      <c r="Q110" s="31"/>
      <c r="R110" s="31"/>
      <c r="S110" s="31"/>
      <c r="T110" s="31"/>
      <c r="U110" s="31"/>
      <c r="V110" s="60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18"/>
      <c r="AH110" s="18"/>
      <c r="AI110" s="18"/>
      <c r="AJ110" s="18"/>
      <c r="AK110" s="18"/>
      <c r="AL110" s="18"/>
      <c r="AM110" s="18"/>
      <c r="AN110" s="18"/>
      <c r="AO110" s="18"/>
      <c r="AP110" s="18"/>
    </row>
    <row r="111" spans="1:42" ht="15.75" customHeight="1" thickBot="1" x14ac:dyDescent="0.3">
      <c r="A111" s="155"/>
      <c r="B111" s="156"/>
      <c r="C111" s="872"/>
      <c r="D111" s="873"/>
      <c r="E111" s="873"/>
      <c r="F111" s="873"/>
      <c r="G111" s="873"/>
      <c r="H111" s="873"/>
      <c r="I111" s="873"/>
      <c r="J111" s="873"/>
      <c r="K111" s="873"/>
      <c r="L111" s="873"/>
      <c r="M111" s="873"/>
      <c r="N111" s="873"/>
      <c r="O111" s="873"/>
      <c r="P111" s="31"/>
      <c r="Q111" s="31"/>
      <c r="R111" s="31"/>
      <c r="S111" s="31"/>
      <c r="T111" s="31"/>
      <c r="U111" s="31"/>
      <c r="V111" s="60"/>
      <c r="W111" s="18"/>
      <c r="X111" s="18"/>
      <c r="Y111" s="18"/>
      <c r="Z111" s="18"/>
      <c r="AA111" s="18"/>
      <c r="AB111" s="18"/>
      <c r="AC111" s="18"/>
      <c r="AD111" s="18"/>
      <c r="AE111" s="18"/>
      <c r="AF111" s="18"/>
      <c r="AG111" s="18"/>
      <c r="AH111" s="18"/>
      <c r="AI111" s="18"/>
      <c r="AJ111" s="18"/>
      <c r="AK111" s="18"/>
      <c r="AL111" s="18"/>
      <c r="AM111" s="18"/>
      <c r="AN111" s="18"/>
      <c r="AO111" s="18"/>
      <c r="AP111" s="18"/>
    </row>
    <row r="112" spans="1:42" ht="15.75" customHeight="1" x14ac:dyDescent="0.25">
      <c r="A112" s="153"/>
      <c r="B112" s="154"/>
      <c r="C112" s="93" t="s">
        <v>219</v>
      </c>
      <c r="D112" s="94"/>
      <c r="E112" s="94"/>
      <c r="F112" s="94"/>
      <c r="G112" s="94"/>
      <c r="H112" s="94"/>
      <c r="I112" s="41"/>
      <c r="J112" s="63"/>
      <c r="K112" s="61" t="s">
        <v>119</v>
      </c>
      <c r="L112" s="61" t="s">
        <v>119</v>
      </c>
      <c r="M112" s="61" t="s">
        <v>119</v>
      </c>
      <c r="N112" s="61" t="s">
        <v>119</v>
      </c>
      <c r="O112" s="85">
        <v>0</v>
      </c>
      <c r="P112" s="64"/>
      <c r="Q112" s="64"/>
      <c r="R112" s="64"/>
      <c r="S112" s="64"/>
      <c r="T112" s="64"/>
      <c r="U112" s="64"/>
      <c r="V112" s="62" t="s">
        <v>119</v>
      </c>
      <c r="W112" s="18"/>
      <c r="X112" s="18"/>
      <c r="Y112" s="18"/>
      <c r="Z112" s="18"/>
      <c r="AA112" s="18"/>
      <c r="AB112" s="18"/>
      <c r="AC112" s="18"/>
      <c r="AD112" s="18"/>
      <c r="AE112" s="18"/>
      <c r="AF112" s="18"/>
      <c r="AG112" s="18"/>
      <c r="AH112" s="18"/>
      <c r="AI112" s="18"/>
      <c r="AJ112" s="18"/>
      <c r="AK112" s="18"/>
      <c r="AL112" s="18"/>
      <c r="AM112" s="18"/>
      <c r="AN112" s="18"/>
      <c r="AO112" s="18"/>
      <c r="AP112" s="18"/>
    </row>
    <row r="113" spans="1:42" ht="15.75" customHeight="1" x14ac:dyDescent="0.25">
      <c r="A113" s="155"/>
      <c r="B113" s="156"/>
      <c r="C113" s="89" t="s">
        <v>220</v>
      </c>
      <c r="D113" s="90"/>
      <c r="E113" s="90"/>
      <c r="F113" s="90"/>
      <c r="G113" s="90"/>
      <c r="H113" s="90"/>
      <c r="I113" s="65"/>
      <c r="J113" s="66"/>
      <c r="K113" s="54" t="s">
        <v>119</v>
      </c>
      <c r="L113" s="54" t="s">
        <v>119</v>
      </c>
      <c r="M113" s="54" t="s">
        <v>119</v>
      </c>
      <c r="N113" s="54" t="s">
        <v>119</v>
      </c>
      <c r="O113" s="84">
        <v>0</v>
      </c>
      <c r="P113" s="67"/>
      <c r="Q113" s="67"/>
      <c r="R113" s="67"/>
      <c r="S113" s="67"/>
      <c r="T113" s="67"/>
      <c r="U113" s="67"/>
      <c r="V113" s="55" t="s">
        <v>119</v>
      </c>
      <c r="W113" s="18"/>
      <c r="X113" s="18"/>
      <c r="Y113" s="18"/>
      <c r="Z113" s="18"/>
      <c r="AA113" s="18"/>
      <c r="AB113" s="18"/>
      <c r="AC113" s="18"/>
      <c r="AD113" s="18"/>
      <c r="AE113" s="18"/>
      <c r="AF113" s="18"/>
      <c r="AG113" s="18"/>
      <c r="AH113" s="18"/>
      <c r="AI113" s="18"/>
      <c r="AJ113" s="18"/>
      <c r="AK113" s="18"/>
      <c r="AL113" s="18"/>
      <c r="AM113" s="18"/>
      <c r="AN113" s="18"/>
      <c r="AO113" s="18"/>
      <c r="AP113" s="18"/>
    </row>
    <row r="114" spans="1:42" ht="15.75" customHeight="1" x14ac:dyDescent="0.25">
      <c r="A114" s="113"/>
      <c r="B114" s="113"/>
      <c r="C114" s="91" t="s">
        <v>221</v>
      </c>
      <c r="D114" s="92"/>
      <c r="E114" s="92"/>
      <c r="F114" s="92"/>
      <c r="G114" s="92"/>
      <c r="H114" s="92"/>
      <c r="I114" s="40"/>
      <c r="J114" s="68"/>
      <c r="K114" s="56">
        <v>200</v>
      </c>
      <c r="L114" s="56">
        <v>200</v>
      </c>
      <c r="M114" s="56">
        <v>200</v>
      </c>
      <c r="N114" s="56">
        <v>400</v>
      </c>
      <c r="O114" s="84">
        <v>0</v>
      </c>
      <c r="P114" s="72">
        <f>O114*N114</f>
        <v>0</v>
      </c>
      <c r="Q114" s="72">
        <f>O114*M114</f>
        <v>0</v>
      </c>
      <c r="R114" s="72">
        <f>O114*L114</f>
        <v>0</v>
      </c>
      <c r="S114" s="72">
        <f>O114*K114</f>
        <v>0</v>
      </c>
      <c r="T114" s="72">
        <f>O114*J114</f>
        <v>0</v>
      </c>
      <c r="U114" s="72">
        <f>O114*I114</f>
        <v>0</v>
      </c>
      <c r="V114" s="57">
        <f>IF($Q$16&lt;20000,N114,IF($Q$16&lt;50000,M114,IF($R$16&lt;50000,M114,IF($S$16&lt;80000,L114,IF($T$16&gt;500000,J114,K114)))))*O114</f>
        <v>0</v>
      </c>
    </row>
    <row r="115" spans="1:42" ht="15" customHeight="1" thickBot="1" x14ac:dyDescent="0.3">
      <c r="A115" s="113"/>
      <c r="B115" s="113"/>
      <c r="C115" s="95" t="s">
        <v>222</v>
      </c>
      <c r="D115" s="96"/>
      <c r="E115" s="96"/>
      <c r="F115" s="96"/>
      <c r="G115" s="96"/>
      <c r="H115" s="96"/>
      <c r="I115" s="71"/>
      <c r="J115" s="69"/>
      <c r="K115" s="58" t="s">
        <v>119</v>
      </c>
      <c r="L115" s="58" t="s">
        <v>119</v>
      </c>
      <c r="M115" s="58" t="s">
        <v>119</v>
      </c>
      <c r="N115" s="58" t="s">
        <v>119</v>
      </c>
      <c r="O115" s="86">
        <v>0</v>
      </c>
      <c r="P115" s="70"/>
      <c r="Q115" s="70"/>
      <c r="R115" s="70"/>
      <c r="S115" s="70"/>
      <c r="T115" s="70"/>
      <c r="U115" s="70"/>
      <c r="V115" s="59" t="s">
        <v>119</v>
      </c>
    </row>
    <row r="116" spans="1:42" ht="15.75" customHeight="1" thickBot="1" x14ac:dyDescent="0.3">
      <c r="A116" s="113"/>
      <c r="B116" s="113"/>
      <c r="C116" s="847"/>
      <c r="D116" s="848"/>
      <c r="E116" s="848"/>
      <c r="F116" s="848"/>
      <c r="G116" s="848"/>
      <c r="H116" s="848"/>
      <c r="I116" s="848"/>
      <c r="J116" s="848"/>
      <c r="K116" s="848"/>
      <c r="L116" s="848"/>
      <c r="M116" s="848"/>
      <c r="N116" s="848"/>
      <c r="O116" s="848"/>
      <c r="P116" s="848"/>
      <c r="Q116" s="848"/>
      <c r="R116" s="848"/>
      <c r="S116" s="848"/>
      <c r="T116" s="848"/>
      <c r="U116" s="848"/>
      <c r="V116" s="849"/>
    </row>
    <row r="117" spans="1:42" ht="19.5" customHeight="1" x14ac:dyDescent="0.25">
      <c r="A117" s="113"/>
      <c r="B117" s="113"/>
      <c r="C117" s="850" t="s">
        <v>223</v>
      </c>
      <c r="D117" s="851"/>
      <c r="E117" s="851"/>
      <c r="F117" s="851"/>
      <c r="G117" s="851"/>
      <c r="H117" s="851"/>
      <c r="I117" s="851"/>
      <c r="J117" s="851"/>
      <c r="K117" s="851"/>
      <c r="L117" s="851"/>
      <c r="M117" s="851"/>
      <c r="N117" s="851"/>
      <c r="O117" s="851"/>
      <c r="P117" s="851"/>
      <c r="Q117" s="851"/>
      <c r="R117" s="851"/>
      <c r="S117" s="851"/>
      <c r="T117" s="851"/>
      <c r="U117" s="851"/>
      <c r="V117" s="852"/>
    </row>
    <row r="118" spans="1:42" ht="15" customHeight="1" x14ac:dyDescent="0.25">
      <c r="A118" s="113"/>
      <c r="B118" s="113"/>
      <c r="C118" s="853"/>
      <c r="D118" s="854"/>
      <c r="E118" s="854"/>
      <c r="F118" s="854"/>
      <c r="G118" s="854"/>
      <c r="H118" s="854"/>
      <c r="I118" s="854"/>
      <c r="J118" s="854"/>
      <c r="K118" s="854"/>
      <c r="L118" s="854"/>
      <c r="M118" s="854"/>
      <c r="N118" s="854"/>
      <c r="O118" s="854"/>
      <c r="P118" s="854"/>
      <c r="Q118" s="854"/>
      <c r="R118" s="854"/>
      <c r="S118" s="854"/>
      <c r="T118" s="854"/>
      <c r="U118" s="854"/>
      <c r="V118" s="855"/>
    </row>
    <row r="119" spans="1:42" ht="15.75" customHeight="1" x14ac:dyDescent="0.25">
      <c r="A119" s="31"/>
      <c r="B119" s="31"/>
      <c r="C119" s="43"/>
      <c r="D119" s="43"/>
      <c r="E119" s="43"/>
      <c r="F119" s="43"/>
      <c r="G119" s="43"/>
      <c r="H119" s="43"/>
      <c r="I119" s="43"/>
      <c r="J119" s="43"/>
      <c r="K119" s="43"/>
      <c r="L119" s="43"/>
      <c r="M119" s="43"/>
      <c r="N119" s="43"/>
      <c r="O119" s="43"/>
      <c r="P119" s="74"/>
      <c r="Q119" s="74"/>
      <c r="R119" s="74"/>
      <c r="S119" s="74"/>
      <c r="T119" s="74"/>
      <c r="U119" s="74"/>
      <c r="V119" s="43"/>
    </row>
    <row r="120" spans="1:42" ht="15" customHeight="1" x14ac:dyDescent="0.25">
      <c r="A120" s="31"/>
      <c r="B120" s="31"/>
      <c r="C120" s="43"/>
      <c r="D120" s="43"/>
      <c r="E120" s="43"/>
      <c r="F120" s="43"/>
      <c r="G120" s="43"/>
      <c r="H120" s="43"/>
      <c r="I120" s="43"/>
      <c r="J120" s="43"/>
      <c r="K120" s="43"/>
      <c r="L120" s="43"/>
      <c r="M120" s="43"/>
      <c r="N120" s="43"/>
      <c r="O120" s="43"/>
      <c r="P120" s="74"/>
      <c r="Q120" s="74"/>
      <c r="R120" s="74"/>
      <c r="S120" s="74"/>
      <c r="T120" s="74"/>
      <c r="U120" s="74"/>
      <c r="V120" s="43"/>
    </row>
    <row r="121" spans="1:42" ht="15" customHeight="1" x14ac:dyDescent="0.25">
      <c r="A121" s="31"/>
      <c r="B121" s="31"/>
      <c r="C121" s="43"/>
      <c r="D121" s="43"/>
      <c r="E121" s="43"/>
      <c r="F121" s="43"/>
      <c r="G121" s="43"/>
      <c r="H121" s="43"/>
      <c r="I121" s="43"/>
      <c r="J121" s="43"/>
      <c r="K121" s="43"/>
      <c r="L121" s="43"/>
      <c r="M121" s="43"/>
      <c r="N121" s="43"/>
      <c r="O121" s="43"/>
      <c r="P121" s="74"/>
      <c r="Q121" s="74"/>
      <c r="R121" s="74"/>
      <c r="S121" s="74"/>
      <c r="T121" s="74"/>
      <c r="U121" s="74"/>
      <c r="V121" s="43"/>
    </row>
    <row r="122" spans="1:42" ht="15.75" customHeight="1" x14ac:dyDescent="0.25">
      <c r="A122" s="31"/>
      <c r="B122" s="31"/>
      <c r="C122" s="43"/>
      <c r="D122" s="43"/>
      <c r="E122" s="43"/>
      <c r="F122" s="43"/>
      <c r="G122" s="43"/>
      <c r="H122" s="43"/>
      <c r="I122" s="43"/>
      <c r="J122" s="43"/>
      <c r="K122" s="43"/>
      <c r="L122" s="43"/>
      <c r="M122" s="43"/>
      <c r="N122" s="43"/>
      <c r="O122" s="43"/>
      <c r="P122" s="74"/>
      <c r="Q122" s="74"/>
      <c r="R122" s="74"/>
      <c r="S122" s="74"/>
      <c r="T122" s="74"/>
      <c r="U122" s="74"/>
      <c r="V122" s="43"/>
    </row>
    <row r="123" spans="1:42" ht="15" customHeight="1" x14ac:dyDescent="0.25">
      <c r="A123" s="31"/>
      <c r="B123" s="31"/>
      <c r="C123" s="43"/>
      <c r="D123" s="43"/>
      <c r="E123" s="43"/>
      <c r="F123" s="43"/>
      <c r="G123" s="43"/>
      <c r="H123" s="43"/>
      <c r="I123" s="43"/>
      <c r="J123" s="43"/>
      <c r="K123" s="43"/>
      <c r="L123" s="43"/>
      <c r="M123" s="43"/>
      <c r="N123" s="43"/>
      <c r="O123" s="43"/>
      <c r="P123" s="74"/>
      <c r="Q123" s="74"/>
      <c r="R123" s="74"/>
      <c r="S123" s="74"/>
      <c r="T123" s="74"/>
      <c r="U123" s="74"/>
      <c r="V123" s="43"/>
    </row>
    <row r="124" spans="1:42" ht="15" customHeight="1" x14ac:dyDescent="0.25">
      <c r="A124" s="31"/>
      <c r="B124" s="31"/>
      <c r="C124" s="43"/>
      <c r="D124" s="43"/>
      <c r="E124" s="43"/>
      <c r="F124" s="43"/>
      <c r="G124" s="43"/>
      <c r="H124" s="43"/>
      <c r="I124" s="43"/>
      <c r="J124" s="43"/>
      <c r="K124" s="43"/>
      <c r="L124" s="43"/>
      <c r="M124" s="43"/>
      <c r="N124" s="43"/>
      <c r="O124" s="43"/>
      <c r="P124" s="74"/>
      <c r="Q124" s="74"/>
      <c r="R124" s="74"/>
      <c r="S124" s="74"/>
      <c r="T124" s="74"/>
      <c r="U124" s="74"/>
      <c r="V124" s="43"/>
    </row>
    <row r="125" spans="1:42" ht="15.75" customHeight="1" x14ac:dyDescent="0.25">
      <c r="A125" s="31"/>
      <c r="B125" s="31"/>
      <c r="C125" s="43"/>
      <c r="D125" s="43"/>
      <c r="E125" s="43"/>
      <c r="F125" s="43"/>
      <c r="G125" s="43"/>
      <c r="H125" s="43"/>
      <c r="I125" s="43"/>
      <c r="J125" s="43"/>
      <c r="K125" s="43"/>
      <c r="L125" s="43"/>
      <c r="M125" s="43"/>
      <c r="N125" s="43"/>
      <c r="O125" s="43"/>
      <c r="P125" s="74"/>
      <c r="Q125" s="74"/>
      <c r="R125" s="74"/>
      <c r="S125" s="74"/>
      <c r="T125" s="74"/>
      <c r="U125" s="74"/>
      <c r="V125" s="43"/>
    </row>
    <row r="126" spans="1:42" ht="15" customHeight="1" x14ac:dyDescent="0.25">
      <c r="A126" s="31"/>
      <c r="B126" s="31"/>
      <c r="C126" s="43"/>
      <c r="D126" s="43"/>
      <c r="E126" s="43"/>
      <c r="F126" s="43"/>
      <c r="G126" s="43"/>
      <c r="H126" s="43"/>
      <c r="I126" s="43"/>
      <c r="J126" s="43"/>
      <c r="K126" s="43"/>
      <c r="L126" s="43"/>
      <c r="M126" s="43"/>
      <c r="N126" s="43"/>
      <c r="O126" s="43"/>
      <c r="P126" s="74"/>
      <c r="Q126" s="74"/>
      <c r="R126" s="74"/>
      <c r="S126" s="74"/>
      <c r="T126" s="74"/>
      <c r="U126" s="74"/>
      <c r="V126" s="43"/>
    </row>
    <row r="127" spans="1:42" ht="15" customHeight="1" x14ac:dyDescent="0.25">
      <c r="A127" s="31"/>
      <c r="B127" s="31"/>
      <c r="C127" s="43"/>
      <c r="D127" s="43"/>
      <c r="E127" s="43"/>
      <c r="F127" s="43"/>
      <c r="G127" s="43"/>
      <c r="H127" s="43"/>
      <c r="I127" s="43"/>
      <c r="J127" s="43"/>
      <c r="K127" s="43"/>
      <c r="L127" s="43"/>
      <c r="M127" s="43"/>
      <c r="N127" s="43"/>
      <c r="O127" s="43"/>
      <c r="P127" s="74"/>
      <c r="Q127" s="74"/>
      <c r="R127" s="74"/>
      <c r="S127" s="74"/>
      <c r="T127" s="74"/>
      <c r="U127" s="74"/>
      <c r="V127" s="43"/>
    </row>
    <row r="128" spans="1:42" ht="15" customHeight="1" x14ac:dyDescent="0.25">
      <c r="A128" s="31"/>
      <c r="B128" s="31"/>
      <c r="C128" s="43"/>
      <c r="D128" s="43"/>
      <c r="E128" s="43"/>
      <c r="F128" s="43"/>
      <c r="G128" s="43"/>
      <c r="H128" s="43"/>
      <c r="I128" s="43"/>
      <c r="J128" s="43"/>
      <c r="K128" s="43"/>
      <c r="L128" s="43"/>
      <c r="M128" s="43"/>
      <c r="N128" s="43"/>
      <c r="O128" s="43"/>
      <c r="P128" s="74"/>
      <c r="Q128" s="74"/>
      <c r="R128" s="74"/>
      <c r="S128" s="74"/>
      <c r="T128" s="74"/>
      <c r="U128" s="74"/>
      <c r="V128" s="43"/>
    </row>
    <row r="129" spans="1:22" ht="15" customHeight="1" x14ac:dyDescent="0.25">
      <c r="A129" s="31"/>
      <c r="B129" s="31"/>
      <c r="C129" s="43"/>
      <c r="D129" s="43"/>
      <c r="E129" s="43"/>
      <c r="F129" s="43"/>
      <c r="G129" s="43"/>
      <c r="H129" s="43"/>
      <c r="I129" s="43"/>
      <c r="J129" s="43"/>
      <c r="K129" s="43"/>
      <c r="L129" s="43"/>
      <c r="M129" s="43"/>
      <c r="N129" s="43"/>
      <c r="O129" s="43"/>
      <c r="P129" s="74"/>
      <c r="Q129" s="74"/>
      <c r="R129" s="74"/>
      <c r="S129" s="74"/>
      <c r="T129" s="74"/>
      <c r="U129" s="74"/>
      <c r="V129" s="43"/>
    </row>
    <row r="130" spans="1:22" ht="15" customHeight="1" x14ac:dyDescent="0.25">
      <c r="A130" s="31"/>
      <c r="B130" s="31"/>
      <c r="C130" s="43"/>
      <c r="D130" s="43"/>
      <c r="E130" s="43"/>
      <c r="F130" s="43"/>
      <c r="G130" s="43"/>
      <c r="H130" s="43"/>
      <c r="I130" s="43"/>
      <c r="J130" s="43"/>
      <c r="K130" s="43"/>
      <c r="L130" s="43"/>
      <c r="M130" s="43"/>
      <c r="N130" s="43"/>
      <c r="O130" s="43"/>
      <c r="P130" s="74"/>
      <c r="Q130" s="74"/>
      <c r="R130" s="74"/>
      <c r="S130" s="74"/>
      <c r="T130" s="74"/>
      <c r="U130" s="74"/>
      <c r="V130" s="43"/>
    </row>
    <row r="131" spans="1:22" ht="15" customHeight="1" x14ac:dyDescent="0.25">
      <c r="A131" s="31"/>
      <c r="B131" s="31"/>
      <c r="C131" s="43"/>
      <c r="D131" s="43"/>
      <c r="E131" s="43"/>
      <c r="F131" s="43"/>
      <c r="G131" s="43"/>
      <c r="H131" s="43"/>
      <c r="I131" s="43"/>
      <c r="J131" s="43"/>
      <c r="K131" s="43"/>
      <c r="L131" s="43"/>
      <c r="M131" s="43"/>
      <c r="N131" s="43"/>
      <c r="O131" s="43"/>
      <c r="P131" s="74"/>
      <c r="Q131" s="74"/>
      <c r="R131" s="74"/>
      <c r="S131" s="74"/>
      <c r="T131" s="74"/>
      <c r="U131" s="74"/>
      <c r="V131" s="43"/>
    </row>
    <row r="132" spans="1:22" ht="15" customHeight="1" x14ac:dyDescent="0.25">
      <c r="A132" s="31"/>
      <c r="B132" s="31"/>
      <c r="C132" s="43"/>
      <c r="D132" s="43"/>
      <c r="E132" s="43"/>
      <c r="F132" s="43"/>
      <c r="G132" s="43"/>
      <c r="H132" s="43"/>
      <c r="I132" s="43"/>
      <c r="J132" s="43"/>
      <c r="K132" s="43"/>
      <c r="L132" s="43"/>
      <c r="M132" s="43"/>
      <c r="N132" s="43"/>
      <c r="O132" s="43"/>
      <c r="P132" s="74"/>
      <c r="Q132" s="74"/>
      <c r="R132" s="74"/>
      <c r="S132" s="74"/>
      <c r="T132" s="74"/>
      <c r="U132" s="74"/>
      <c r="V132" s="43"/>
    </row>
    <row r="133" spans="1:22" ht="15" customHeight="1" x14ac:dyDescent="0.25">
      <c r="A133" s="31"/>
      <c r="B133" s="31"/>
      <c r="C133" s="43"/>
      <c r="D133" s="43"/>
      <c r="E133" s="43"/>
      <c r="F133" s="43"/>
      <c r="G133" s="43"/>
      <c r="H133" s="43"/>
      <c r="I133" s="43"/>
      <c r="J133" s="43"/>
      <c r="K133" s="43"/>
      <c r="L133" s="43"/>
      <c r="M133" s="43"/>
      <c r="N133" s="43"/>
      <c r="O133" s="43"/>
      <c r="P133" s="74"/>
      <c r="Q133" s="74"/>
      <c r="R133" s="74"/>
      <c r="S133" s="74"/>
      <c r="T133" s="74"/>
      <c r="U133" s="74"/>
      <c r="V133" s="43"/>
    </row>
    <row r="134" spans="1:22" ht="15" customHeight="1" x14ac:dyDescent="0.25">
      <c r="A134" s="31"/>
      <c r="B134" s="31"/>
      <c r="C134" s="43"/>
      <c r="D134" s="43"/>
      <c r="E134" s="43"/>
      <c r="F134" s="43"/>
      <c r="G134" s="43"/>
      <c r="H134" s="43"/>
      <c r="I134" s="43"/>
      <c r="J134" s="43"/>
      <c r="K134" s="43"/>
      <c r="L134" s="43"/>
      <c r="M134" s="43"/>
      <c r="N134" s="43"/>
      <c r="O134" s="43"/>
      <c r="P134" s="74"/>
      <c r="Q134" s="74"/>
      <c r="R134" s="74"/>
      <c r="S134" s="74"/>
      <c r="T134" s="74"/>
      <c r="U134" s="74"/>
      <c r="V134" s="43"/>
    </row>
    <row r="135" spans="1:22" ht="15" customHeight="1" x14ac:dyDescent="0.25">
      <c r="A135" s="31"/>
      <c r="B135" s="31"/>
      <c r="C135" s="43"/>
      <c r="D135" s="43"/>
      <c r="E135" s="43"/>
      <c r="F135" s="43"/>
      <c r="G135" s="43"/>
      <c r="H135" s="43"/>
      <c r="I135" s="43"/>
      <c r="J135" s="43"/>
      <c r="K135" s="43"/>
      <c r="L135" s="43"/>
      <c r="M135" s="43"/>
      <c r="N135" s="43"/>
      <c r="O135" s="43"/>
      <c r="P135" s="74"/>
      <c r="Q135" s="74"/>
      <c r="R135" s="74"/>
      <c r="S135" s="74"/>
      <c r="T135" s="74"/>
      <c r="U135" s="74"/>
      <c r="V135" s="43"/>
    </row>
    <row r="136" spans="1:22" ht="15.75" customHeight="1" x14ac:dyDescent="0.25">
      <c r="A136" s="31"/>
      <c r="B136" s="31"/>
      <c r="C136" s="27"/>
      <c r="D136" s="27"/>
      <c r="E136" s="27"/>
      <c r="F136" s="29"/>
      <c r="G136" s="29"/>
      <c r="H136" s="29"/>
      <c r="I136" s="29"/>
      <c r="J136" s="27"/>
      <c r="K136" s="27"/>
      <c r="L136" s="25"/>
      <c r="M136" s="18"/>
      <c r="N136" s="30"/>
      <c r="O136" s="30"/>
      <c r="P136" s="30"/>
      <c r="Q136" s="30"/>
      <c r="R136" s="30"/>
      <c r="S136" s="30"/>
      <c r="T136" s="30"/>
      <c r="U136" s="30"/>
      <c r="V136" s="18"/>
    </row>
    <row r="137" spans="1:22" ht="15.75" customHeight="1" x14ac:dyDescent="0.25">
      <c r="A137" s="31"/>
      <c r="B137" s="31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30"/>
      <c r="O137" s="30"/>
      <c r="P137" s="30"/>
      <c r="Q137" s="30"/>
      <c r="R137" s="30"/>
      <c r="S137" s="30"/>
      <c r="T137" s="30"/>
      <c r="U137" s="30"/>
      <c r="V137" s="18"/>
    </row>
    <row r="138" spans="1:22" ht="15.75" customHeight="1" x14ac:dyDescent="0.25">
      <c r="A138" s="31"/>
      <c r="B138" s="31"/>
      <c r="P138" s="30"/>
      <c r="Q138" s="30"/>
      <c r="R138" s="30"/>
      <c r="S138" s="30"/>
      <c r="T138" s="30"/>
      <c r="U138" s="30"/>
    </row>
    <row r="139" spans="1:22" ht="15.75" customHeight="1" x14ac:dyDescent="0.25">
      <c r="A139" s="31"/>
      <c r="B139" s="31"/>
      <c r="P139" s="30"/>
      <c r="Q139" s="30"/>
      <c r="R139" s="30"/>
      <c r="S139" s="30"/>
      <c r="T139" s="30"/>
      <c r="U139" s="30"/>
    </row>
    <row r="140" spans="1:22" ht="15.75" customHeight="1" x14ac:dyDescent="0.25">
      <c r="A140" s="31"/>
      <c r="B140" s="31"/>
      <c r="P140" s="30"/>
      <c r="Q140" s="30"/>
      <c r="R140" s="30"/>
      <c r="S140" s="30"/>
      <c r="T140" s="30"/>
      <c r="U140" s="30"/>
    </row>
    <row r="141" spans="1:22" ht="15.75" customHeight="1" x14ac:dyDescent="0.25">
      <c r="A141" s="31"/>
      <c r="B141" s="31"/>
      <c r="P141" s="30"/>
      <c r="Q141" s="30"/>
      <c r="R141" s="30"/>
      <c r="S141" s="30"/>
      <c r="T141" s="30"/>
      <c r="U141" s="30"/>
    </row>
    <row r="142" spans="1:22" ht="15.75" customHeight="1" x14ac:dyDescent="0.25">
      <c r="A142" s="31"/>
      <c r="B142" s="31"/>
      <c r="P142" s="30"/>
      <c r="Q142" s="30"/>
      <c r="R142" s="30"/>
      <c r="S142" s="30"/>
      <c r="T142" s="30"/>
      <c r="U142" s="30"/>
    </row>
    <row r="143" spans="1:22" ht="15.75" customHeight="1" x14ac:dyDescent="0.25">
      <c r="A143" s="31"/>
      <c r="B143" s="31"/>
      <c r="P143" s="30"/>
      <c r="Q143" s="30"/>
      <c r="R143" s="30"/>
      <c r="S143" s="30"/>
      <c r="T143" s="30"/>
      <c r="U143" s="30"/>
    </row>
    <row r="144" spans="1:22" ht="15.75" customHeight="1" x14ac:dyDescent="0.25">
      <c r="A144" s="31"/>
      <c r="B144" s="31"/>
      <c r="P144" s="30"/>
      <c r="Q144" s="30"/>
      <c r="R144" s="30"/>
      <c r="S144" s="30"/>
      <c r="T144" s="30"/>
      <c r="U144" s="30"/>
    </row>
    <row r="145" spans="1:21" ht="15.75" customHeight="1" x14ac:dyDescent="0.25">
      <c r="A145" s="31"/>
      <c r="B145" s="31"/>
      <c r="P145" s="30"/>
      <c r="Q145" s="30"/>
      <c r="R145" s="30"/>
      <c r="S145" s="30"/>
      <c r="T145" s="30"/>
      <c r="U145" s="30"/>
    </row>
    <row r="146" spans="1:21" ht="15.75" customHeight="1" x14ac:dyDescent="0.25">
      <c r="A146" s="31"/>
      <c r="B146" s="31"/>
      <c r="P146" s="30"/>
      <c r="Q146" s="30"/>
      <c r="R146" s="30"/>
      <c r="S146" s="30"/>
      <c r="T146" s="30"/>
      <c r="U146" s="30"/>
    </row>
    <row r="147" spans="1:21" ht="15.75" customHeight="1" x14ac:dyDescent="0.25">
      <c r="A147" s="31"/>
      <c r="B147" s="31"/>
      <c r="P147" s="30"/>
      <c r="Q147" s="30"/>
      <c r="R147" s="30"/>
      <c r="S147" s="30"/>
      <c r="T147" s="30"/>
      <c r="U147" s="30"/>
    </row>
    <row r="148" spans="1:21" ht="15.75" customHeight="1" x14ac:dyDescent="0.25">
      <c r="A148" s="31"/>
      <c r="B148" s="31"/>
      <c r="P148" s="30"/>
      <c r="Q148" s="30"/>
      <c r="R148" s="30"/>
      <c r="S148" s="30"/>
      <c r="T148" s="30"/>
      <c r="U148" s="30"/>
    </row>
    <row r="149" spans="1:21" ht="15.75" customHeight="1" x14ac:dyDescent="0.25">
      <c r="A149" s="31"/>
      <c r="B149" s="31"/>
      <c r="P149" s="30"/>
      <c r="Q149" s="30"/>
      <c r="R149" s="30"/>
      <c r="S149" s="30"/>
      <c r="T149" s="30"/>
      <c r="U149" s="30"/>
    </row>
    <row r="150" spans="1:21" ht="15.75" customHeight="1" x14ac:dyDescent="0.25">
      <c r="A150" s="31"/>
      <c r="B150" s="31"/>
      <c r="P150" s="30"/>
      <c r="Q150" s="30"/>
      <c r="R150" s="30"/>
      <c r="S150" s="30"/>
      <c r="T150" s="30"/>
      <c r="U150" s="30"/>
    </row>
    <row r="151" spans="1:21" ht="15.75" customHeight="1" x14ac:dyDescent="0.25">
      <c r="A151" s="31"/>
      <c r="B151" s="31"/>
      <c r="P151" s="30"/>
      <c r="Q151" s="30"/>
      <c r="R151" s="30"/>
      <c r="S151" s="30"/>
      <c r="T151" s="30"/>
      <c r="U151" s="30"/>
    </row>
    <row r="152" spans="1:21" ht="15.75" customHeight="1" x14ac:dyDescent="0.25">
      <c r="A152" s="31"/>
      <c r="B152" s="31"/>
      <c r="P152" s="30"/>
      <c r="Q152" s="30"/>
      <c r="R152" s="30"/>
      <c r="S152" s="30"/>
      <c r="T152" s="30"/>
      <c r="U152" s="30"/>
    </row>
    <row r="153" spans="1:21" ht="15.75" customHeight="1" x14ac:dyDescent="0.25">
      <c r="A153" s="31"/>
      <c r="B153" s="31"/>
      <c r="P153" s="30"/>
      <c r="Q153" s="30"/>
      <c r="R153" s="30"/>
      <c r="S153" s="30"/>
      <c r="T153" s="30"/>
      <c r="U153" s="30"/>
    </row>
    <row r="154" spans="1:21" ht="15.75" customHeight="1" x14ac:dyDescent="0.25">
      <c r="A154" s="31"/>
      <c r="B154" s="31"/>
      <c r="P154" s="30"/>
      <c r="Q154" s="30"/>
      <c r="R154" s="30"/>
      <c r="S154" s="30"/>
      <c r="T154" s="30"/>
      <c r="U154" s="30"/>
    </row>
    <row r="155" spans="1:21" ht="15.75" customHeight="1" x14ac:dyDescent="0.25">
      <c r="A155" s="31"/>
      <c r="B155" s="31"/>
      <c r="P155" s="30"/>
      <c r="Q155" s="30"/>
      <c r="R155" s="30"/>
      <c r="S155" s="30"/>
      <c r="T155" s="30"/>
      <c r="U155" s="30"/>
    </row>
    <row r="156" spans="1:21" ht="15.75" customHeight="1" x14ac:dyDescent="0.25">
      <c r="A156" s="31"/>
      <c r="B156" s="31"/>
      <c r="P156" s="30"/>
      <c r="Q156" s="30"/>
      <c r="R156" s="30"/>
      <c r="S156" s="30"/>
      <c r="T156" s="30"/>
      <c r="U156" s="30"/>
    </row>
    <row r="157" spans="1:21" ht="15.75" customHeight="1" x14ac:dyDescent="0.25">
      <c r="A157" s="31"/>
      <c r="B157" s="31"/>
      <c r="P157" s="30"/>
      <c r="Q157" s="30"/>
      <c r="R157" s="30"/>
      <c r="S157" s="30"/>
      <c r="T157" s="30"/>
      <c r="U157" s="30"/>
    </row>
    <row r="158" spans="1:21" ht="15.75" customHeight="1" x14ac:dyDescent="0.25">
      <c r="A158" s="31"/>
      <c r="B158" s="31"/>
      <c r="P158" s="30"/>
      <c r="Q158" s="30"/>
      <c r="R158" s="30"/>
      <c r="S158" s="30"/>
      <c r="T158" s="30"/>
      <c r="U158" s="30"/>
    </row>
    <row r="159" spans="1:21" ht="15.75" customHeight="1" x14ac:dyDescent="0.25">
      <c r="A159" s="31"/>
      <c r="B159" s="31"/>
      <c r="P159" s="30"/>
      <c r="Q159" s="30"/>
      <c r="R159" s="30"/>
      <c r="S159" s="30"/>
      <c r="T159" s="30"/>
      <c r="U159" s="30"/>
    </row>
    <row r="160" spans="1:21" ht="15.75" customHeight="1" x14ac:dyDescent="0.25">
      <c r="A160" s="31"/>
      <c r="B160" s="31"/>
      <c r="P160" s="30"/>
      <c r="Q160" s="30"/>
      <c r="R160" s="30"/>
      <c r="S160" s="30"/>
      <c r="T160" s="30"/>
      <c r="U160" s="30"/>
    </row>
    <row r="161" spans="1:21" ht="15.75" customHeight="1" x14ac:dyDescent="0.25">
      <c r="A161" s="31"/>
      <c r="B161" s="31"/>
      <c r="P161" s="30"/>
      <c r="Q161" s="30"/>
      <c r="R161" s="30"/>
      <c r="S161" s="30"/>
      <c r="T161" s="30"/>
      <c r="U161" s="30"/>
    </row>
    <row r="162" spans="1:21" ht="15.75" customHeight="1" x14ac:dyDescent="0.25">
      <c r="A162" s="31"/>
      <c r="B162" s="31"/>
      <c r="P162" s="30"/>
      <c r="Q162" s="30"/>
      <c r="R162" s="30"/>
      <c r="S162" s="30"/>
      <c r="T162" s="30"/>
      <c r="U162" s="30"/>
    </row>
    <row r="163" spans="1:21" ht="15.75" customHeight="1" x14ac:dyDescent="0.25">
      <c r="A163" s="31"/>
      <c r="B163" s="31"/>
      <c r="P163" s="30"/>
      <c r="Q163" s="30"/>
      <c r="R163" s="30"/>
      <c r="S163" s="30"/>
      <c r="T163" s="30"/>
      <c r="U163" s="30"/>
    </row>
    <row r="164" spans="1:21" ht="15.75" customHeight="1" x14ac:dyDescent="0.25">
      <c r="A164" s="31"/>
      <c r="B164" s="31"/>
      <c r="P164" s="30"/>
      <c r="Q164" s="30"/>
      <c r="R164" s="30"/>
      <c r="S164" s="30"/>
      <c r="T164" s="30"/>
      <c r="U164" s="30"/>
    </row>
    <row r="165" spans="1:21" ht="15.75" customHeight="1" x14ac:dyDescent="0.25">
      <c r="A165" s="31"/>
      <c r="B165" s="31"/>
      <c r="P165" s="30"/>
      <c r="Q165" s="30"/>
      <c r="R165" s="30"/>
      <c r="S165" s="30"/>
      <c r="T165" s="30"/>
      <c r="U165" s="30"/>
    </row>
    <row r="166" spans="1:21" ht="15.75" customHeight="1" x14ac:dyDescent="0.25">
      <c r="A166" s="31"/>
      <c r="B166" s="31"/>
      <c r="P166" s="30"/>
      <c r="Q166" s="30"/>
      <c r="R166" s="30"/>
      <c r="S166" s="30"/>
      <c r="T166" s="30"/>
      <c r="U166" s="30"/>
    </row>
    <row r="167" spans="1:21" ht="15.75" customHeight="1" x14ac:dyDescent="0.25">
      <c r="A167" s="31"/>
      <c r="B167" s="31"/>
      <c r="P167" s="30"/>
      <c r="Q167" s="30"/>
      <c r="R167" s="30"/>
      <c r="S167" s="30"/>
      <c r="T167" s="30"/>
      <c r="U167" s="30"/>
    </row>
    <row r="168" spans="1:21" ht="15.75" customHeight="1" x14ac:dyDescent="0.25">
      <c r="A168" s="31"/>
      <c r="B168" s="31"/>
      <c r="P168" s="30"/>
      <c r="Q168" s="30"/>
      <c r="R168" s="30"/>
      <c r="S168" s="30"/>
      <c r="T168" s="30"/>
      <c r="U168" s="30"/>
    </row>
    <row r="169" spans="1:21" ht="15.75" customHeight="1" x14ac:dyDescent="0.25">
      <c r="A169" s="31"/>
      <c r="B169" s="31"/>
      <c r="P169" s="30"/>
      <c r="Q169" s="30"/>
      <c r="R169" s="30"/>
      <c r="S169" s="30"/>
      <c r="T169" s="30"/>
      <c r="U169" s="30"/>
    </row>
    <row r="170" spans="1:21" ht="15.75" customHeight="1" x14ac:dyDescent="0.25">
      <c r="A170" s="31"/>
      <c r="B170" s="31"/>
      <c r="P170" s="30"/>
      <c r="Q170" s="30"/>
      <c r="R170" s="30"/>
      <c r="S170" s="30"/>
      <c r="T170" s="30"/>
      <c r="U170" s="30"/>
    </row>
    <row r="171" spans="1:21" ht="15.75" customHeight="1" x14ac:dyDescent="0.25">
      <c r="A171" s="31"/>
      <c r="B171" s="31"/>
      <c r="P171" s="30"/>
      <c r="Q171" s="30"/>
      <c r="R171" s="30"/>
      <c r="S171" s="30"/>
      <c r="T171" s="30"/>
      <c r="U171" s="30"/>
    </row>
    <row r="172" spans="1:21" ht="15.75" customHeight="1" x14ac:dyDescent="0.25">
      <c r="A172" s="31"/>
      <c r="B172" s="31"/>
      <c r="P172" s="30"/>
      <c r="Q172" s="30"/>
      <c r="R172" s="30"/>
      <c r="S172" s="30"/>
      <c r="T172" s="30"/>
      <c r="U172" s="30"/>
    </row>
    <row r="173" spans="1:21" ht="15.75" customHeight="1" x14ac:dyDescent="0.25">
      <c r="A173" s="31"/>
      <c r="B173" s="31"/>
      <c r="P173" s="30"/>
      <c r="Q173" s="30"/>
      <c r="R173" s="30"/>
      <c r="S173" s="30"/>
      <c r="T173" s="30"/>
      <c r="U173" s="30"/>
    </row>
    <row r="174" spans="1:21" ht="15.75" customHeight="1" x14ac:dyDescent="0.25">
      <c r="A174" s="31"/>
      <c r="B174" s="31"/>
      <c r="P174" s="30"/>
      <c r="Q174" s="30"/>
      <c r="R174" s="30"/>
      <c r="S174" s="30"/>
      <c r="T174" s="30"/>
      <c r="U174" s="30"/>
    </row>
    <row r="175" spans="1:21" ht="15.75" customHeight="1" x14ac:dyDescent="0.25">
      <c r="A175" s="31"/>
      <c r="B175" s="31"/>
      <c r="P175" s="30"/>
      <c r="Q175" s="30"/>
      <c r="R175" s="30"/>
      <c r="S175" s="30"/>
      <c r="T175" s="30"/>
      <c r="U175" s="30"/>
    </row>
    <row r="176" spans="1:21" ht="15.75" customHeight="1" x14ac:dyDescent="0.25">
      <c r="A176" s="31"/>
      <c r="B176" s="31"/>
      <c r="P176" s="30"/>
      <c r="Q176" s="30"/>
      <c r="R176" s="30"/>
      <c r="S176" s="30"/>
      <c r="T176" s="30"/>
      <c r="U176" s="30"/>
    </row>
    <row r="177" spans="1:21" ht="15.75" customHeight="1" x14ac:dyDescent="0.25">
      <c r="A177" s="31"/>
      <c r="B177" s="31"/>
      <c r="P177" s="30"/>
      <c r="Q177" s="30"/>
      <c r="R177" s="30"/>
      <c r="S177" s="30"/>
      <c r="T177" s="30"/>
      <c r="U177" s="30"/>
    </row>
    <row r="178" spans="1:21" ht="15.75" customHeight="1" x14ac:dyDescent="0.25">
      <c r="A178" s="31"/>
      <c r="B178" s="31"/>
      <c r="P178" s="30"/>
      <c r="Q178" s="30"/>
      <c r="R178" s="30"/>
      <c r="S178" s="30"/>
      <c r="T178" s="30"/>
      <c r="U178" s="30"/>
    </row>
    <row r="179" spans="1:21" ht="15.75" customHeight="1" x14ac:dyDescent="0.25">
      <c r="A179" s="31"/>
      <c r="B179" s="31"/>
      <c r="P179" s="30"/>
      <c r="Q179" s="30"/>
      <c r="R179" s="30"/>
      <c r="S179" s="30"/>
      <c r="T179" s="30"/>
      <c r="U179" s="30"/>
    </row>
    <row r="180" spans="1:21" ht="15.75" customHeight="1" x14ac:dyDescent="0.25">
      <c r="A180" s="31"/>
      <c r="B180" s="31"/>
      <c r="P180" s="30"/>
      <c r="Q180" s="30"/>
      <c r="R180" s="30"/>
      <c r="S180" s="30"/>
      <c r="T180" s="30"/>
      <c r="U180" s="30"/>
    </row>
    <row r="181" spans="1:21" ht="15.75" customHeight="1" x14ac:dyDescent="0.25">
      <c r="A181" s="31"/>
      <c r="B181" s="31"/>
      <c r="P181" s="30"/>
      <c r="Q181" s="30"/>
      <c r="R181" s="30"/>
      <c r="S181" s="30"/>
      <c r="T181" s="30"/>
      <c r="U181" s="30"/>
    </row>
    <row r="182" spans="1:21" ht="15.75" customHeight="1" x14ac:dyDescent="0.25">
      <c r="A182" s="31"/>
      <c r="B182" s="31"/>
      <c r="P182" s="30"/>
      <c r="Q182" s="30"/>
      <c r="R182" s="30"/>
      <c r="S182" s="30"/>
      <c r="T182" s="30"/>
      <c r="U182" s="30"/>
    </row>
    <row r="183" spans="1:21" ht="15.75" customHeight="1" x14ac:dyDescent="0.25">
      <c r="A183" s="31"/>
      <c r="B183" s="31"/>
      <c r="P183" s="30"/>
      <c r="Q183" s="30"/>
      <c r="R183" s="30"/>
      <c r="S183" s="30"/>
      <c r="T183" s="30"/>
      <c r="U183" s="30"/>
    </row>
    <row r="184" spans="1:21" ht="15.75" customHeight="1" x14ac:dyDescent="0.25">
      <c r="A184" s="31"/>
      <c r="B184" s="31"/>
      <c r="P184" s="30"/>
      <c r="Q184" s="30"/>
      <c r="R184" s="30"/>
      <c r="S184" s="30"/>
      <c r="T184" s="30"/>
      <c r="U184" s="30"/>
    </row>
    <row r="185" spans="1:21" ht="15.75" customHeight="1" x14ac:dyDescent="0.25">
      <c r="A185" s="31"/>
      <c r="B185" s="31"/>
      <c r="P185" s="30"/>
      <c r="Q185" s="30"/>
      <c r="R185" s="30"/>
      <c r="S185" s="30"/>
      <c r="T185" s="30"/>
      <c r="U185" s="30"/>
    </row>
    <row r="186" spans="1:21" ht="15.75" customHeight="1" x14ac:dyDescent="0.25">
      <c r="A186" s="31"/>
      <c r="B186" s="31"/>
      <c r="P186" s="30"/>
      <c r="Q186" s="30"/>
      <c r="R186" s="30"/>
      <c r="S186" s="30"/>
      <c r="T186" s="30"/>
      <c r="U186" s="30"/>
    </row>
    <row r="187" spans="1:21" ht="15.75" customHeight="1" x14ac:dyDescent="0.25">
      <c r="A187" s="31"/>
      <c r="B187" s="31"/>
      <c r="P187" s="30"/>
      <c r="Q187" s="30"/>
      <c r="R187" s="30"/>
      <c r="S187" s="30"/>
      <c r="T187" s="30"/>
      <c r="U187" s="30"/>
    </row>
    <row r="188" spans="1:21" ht="15.75" customHeight="1" x14ac:dyDescent="0.25">
      <c r="A188" s="31"/>
      <c r="B188" s="31"/>
      <c r="P188" s="30"/>
      <c r="Q188" s="30"/>
      <c r="R188" s="30"/>
      <c r="S188" s="30"/>
      <c r="T188" s="30"/>
      <c r="U188" s="30"/>
    </row>
    <row r="189" spans="1:21" ht="15.75" customHeight="1" x14ac:dyDescent="0.25">
      <c r="A189" s="31"/>
      <c r="B189" s="31"/>
      <c r="P189" s="30"/>
      <c r="Q189" s="30"/>
      <c r="R189" s="30"/>
      <c r="S189" s="30"/>
      <c r="T189" s="30"/>
      <c r="U189" s="30"/>
    </row>
    <row r="190" spans="1:21" ht="15.75" customHeight="1" x14ac:dyDescent="0.25">
      <c r="A190" s="31"/>
      <c r="B190" s="31"/>
      <c r="P190" s="30"/>
      <c r="Q190" s="30"/>
      <c r="R190" s="30"/>
      <c r="S190" s="30"/>
      <c r="T190" s="30"/>
      <c r="U190" s="30"/>
    </row>
    <row r="191" spans="1:21" ht="15.75" customHeight="1" x14ac:dyDescent="0.25">
      <c r="A191" s="31"/>
      <c r="B191" s="31"/>
      <c r="P191" s="30"/>
      <c r="Q191" s="30"/>
      <c r="R191" s="30"/>
      <c r="S191" s="30"/>
      <c r="T191" s="30"/>
      <c r="U191" s="30"/>
    </row>
    <row r="192" spans="1:21" ht="15.75" customHeight="1" x14ac:dyDescent="0.25">
      <c r="A192" s="31"/>
      <c r="B192" s="31"/>
      <c r="P192" s="30"/>
      <c r="Q192" s="30"/>
      <c r="R192" s="30"/>
      <c r="S192" s="30"/>
      <c r="T192" s="30"/>
      <c r="U192" s="30"/>
    </row>
    <row r="193" spans="1:21" ht="15.75" customHeight="1" x14ac:dyDescent="0.25">
      <c r="A193" s="31"/>
      <c r="B193" s="31"/>
      <c r="P193" s="30"/>
      <c r="Q193" s="30"/>
      <c r="R193" s="30"/>
      <c r="S193" s="30"/>
      <c r="T193" s="30"/>
      <c r="U193" s="30"/>
    </row>
    <row r="194" spans="1:21" ht="15.75" customHeight="1" x14ac:dyDescent="0.25">
      <c r="A194" s="31"/>
      <c r="B194" s="31"/>
      <c r="P194" s="30"/>
      <c r="Q194" s="30"/>
      <c r="R194" s="30"/>
      <c r="S194" s="30"/>
      <c r="T194" s="30"/>
      <c r="U194" s="30"/>
    </row>
    <row r="195" spans="1:21" ht="15.75" customHeight="1" x14ac:dyDescent="0.25">
      <c r="A195" s="31"/>
      <c r="B195" s="31"/>
      <c r="P195" s="30"/>
      <c r="Q195" s="30"/>
      <c r="R195" s="30"/>
      <c r="S195" s="30"/>
      <c r="T195" s="30"/>
      <c r="U195" s="30"/>
    </row>
    <row r="196" spans="1:21" ht="15.75" customHeight="1" x14ac:dyDescent="0.25">
      <c r="A196" s="31"/>
      <c r="B196" s="31"/>
      <c r="P196" s="30"/>
      <c r="Q196" s="30"/>
      <c r="R196" s="30"/>
      <c r="S196" s="30"/>
      <c r="T196" s="30"/>
      <c r="U196" s="30"/>
    </row>
    <row r="197" spans="1:21" ht="15.75" customHeight="1" x14ac:dyDescent="0.25">
      <c r="A197" s="31"/>
      <c r="B197" s="31"/>
      <c r="P197" s="30"/>
      <c r="Q197" s="30"/>
      <c r="R197" s="30"/>
      <c r="S197" s="30"/>
      <c r="T197" s="30"/>
      <c r="U197" s="30"/>
    </row>
    <row r="198" spans="1:21" ht="15.75" customHeight="1" x14ac:dyDescent="0.25">
      <c r="A198" s="31"/>
      <c r="B198" s="31"/>
      <c r="P198" s="30"/>
      <c r="Q198" s="30"/>
      <c r="R198" s="30"/>
      <c r="S198" s="30"/>
      <c r="T198" s="30"/>
      <c r="U198" s="30"/>
    </row>
    <row r="199" spans="1:21" ht="15.75" customHeight="1" x14ac:dyDescent="0.25">
      <c r="A199" s="31"/>
      <c r="B199" s="31"/>
      <c r="P199" s="30"/>
      <c r="Q199" s="30"/>
      <c r="R199" s="30"/>
      <c r="S199" s="30"/>
      <c r="T199" s="30"/>
      <c r="U199" s="30"/>
    </row>
    <row r="200" spans="1:21" ht="15.75" customHeight="1" x14ac:dyDescent="0.25">
      <c r="A200" s="31"/>
      <c r="B200" s="31"/>
      <c r="P200" s="30"/>
      <c r="Q200" s="30"/>
      <c r="R200" s="30"/>
      <c r="S200" s="30"/>
      <c r="T200" s="30"/>
      <c r="U200" s="30"/>
    </row>
    <row r="201" spans="1:21" ht="15.75" customHeight="1" x14ac:dyDescent="0.25">
      <c r="A201" s="31"/>
      <c r="B201" s="31"/>
      <c r="P201" s="30"/>
      <c r="Q201" s="30"/>
      <c r="R201" s="30"/>
      <c r="S201" s="30"/>
      <c r="T201" s="30"/>
      <c r="U201" s="30"/>
    </row>
    <row r="202" spans="1:21" ht="15.75" customHeight="1" x14ac:dyDescent="0.25">
      <c r="A202" s="31"/>
      <c r="B202" s="31"/>
      <c r="P202" s="30"/>
      <c r="Q202" s="30"/>
      <c r="R202" s="30"/>
      <c r="S202" s="30"/>
      <c r="T202" s="30"/>
      <c r="U202" s="30"/>
    </row>
    <row r="203" spans="1:21" ht="15.75" customHeight="1" x14ac:dyDescent="0.25">
      <c r="A203" s="31"/>
      <c r="B203" s="31"/>
      <c r="P203" s="30"/>
      <c r="Q203" s="30"/>
      <c r="R203" s="30"/>
      <c r="S203" s="30"/>
      <c r="T203" s="30"/>
      <c r="U203" s="30"/>
    </row>
    <row r="204" spans="1:21" ht="15.75" customHeight="1" x14ac:dyDescent="0.25">
      <c r="A204" s="31"/>
      <c r="B204" s="31"/>
      <c r="P204" s="30"/>
      <c r="Q204" s="30"/>
      <c r="R204" s="30"/>
      <c r="S204" s="30"/>
      <c r="T204" s="30"/>
      <c r="U204" s="30"/>
    </row>
    <row r="205" spans="1:21" ht="15.75" customHeight="1" x14ac:dyDescent="0.25">
      <c r="A205" s="31"/>
      <c r="B205" s="31"/>
      <c r="P205" s="30"/>
      <c r="Q205" s="30"/>
      <c r="R205" s="30"/>
      <c r="S205" s="30"/>
      <c r="T205" s="30"/>
      <c r="U205" s="30"/>
    </row>
    <row r="206" spans="1:21" ht="15.75" customHeight="1" x14ac:dyDescent="0.25">
      <c r="A206" s="31"/>
      <c r="B206" s="31"/>
      <c r="P206" s="30"/>
      <c r="Q206" s="30"/>
      <c r="R206" s="30"/>
      <c r="S206" s="30"/>
      <c r="T206" s="30"/>
      <c r="U206" s="30"/>
    </row>
    <row r="207" spans="1:21" ht="15.75" customHeight="1" x14ac:dyDescent="0.25">
      <c r="A207" s="31"/>
      <c r="B207" s="31"/>
      <c r="P207" s="30"/>
      <c r="Q207" s="30"/>
      <c r="R207" s="30"/>
      <c r="S207" s="30"/>
      <c r="T207" s="30"/>
      <c r="U207" s="30"/>
    </row>
    <row r="208" spans="1:21" ht="15.75" customHeight="1" x14ac:dyDescent="0.25">
      <c r="A208" s="31"/>
      <c r="B208" s="31"/>
      <c r="P208" s="30"/>
      <c r="Q208" s="30"/>
      <c r="R208" s="30"/>
      <c r="S208" s="30"/>
      <c r="T208" s="30"/>
      <c r="U208" s="30"/>
    </row>
    <row r="209" spans="1:21" ht="15.75" customHeight="1" x14ac:dyDescent="0.25">
      <c r="A209" s="31"/>
      <c r="B209" s="31"/>
      <c r="P209" s="30"/>
      <c r="Q209" s="30"/>
      <c r="R209" s="30"/>
      <c r="S209" s="30"/>
      <c r="T209" s="30"/>
      <c r="U209" s="30"/>
    </row>
    <row r="210" spans="1:21" ht="15.75" customHeight="1" x14ac:dyDescent="0.25">
      <c r="A210" s="31"/>
      <c r="B210" s="31"/>
      <c r="P210" s="30"/>
      <c r="Q210" s="30"/>
      <c r="R210" s="30"/>
      <c r="S210" s="30"/>
      <c r="T210" s="30"/>
      <c r="U210" s="30"/>
    </row>
    <row r="211" spans="1:21" ht="15.75" customHeight="1" x14ac:dyDescent="0.25">
      <c r="A211" s="31"/>
      <c r="B211" s="31"/>
      <c r="P211" s="30"/>
      <c r="Q211" s="30"/>
      <c r="R211" s="30"/>
      <c r="S211" s="30"/>
      <c r="T211" s="30"/>
      <c r="U211" s="30"/>
    </row>
    <row r="212" spans="1:21" ht="15.75" customHeight="1" x14ac:dyDescent="0.25">
      <c r="A212" s="31"/>
      <c r="B212" s="31"/>
      <c r="P212" s="30"/>
      <c r="Q212" s="30"/>
      <c r="R212" s="30"/>
      <c r="S212" s="30"/>
      <c r="T212" s="30"/>
      <c r="U212" s="30"/>
    </row>
    <row r="213" spans="1:21" ht="15.75" customHeight="1" x14ac:dyDescent="0.25">
      <c r="A213" s="31"/>
      <c r="B213" s="31"/>
      <c r="P213" s="30"/>
      <c r="Q213" s="30"/>
      <c r="R213" s="30"/>
      <c r="S213" s="30"/>
      <c r="T213" s="30"/>
      <c r="U213" s="30"/>
    </row>
    <row r="214" spans="1:21" ht="15.75" customHeight="1" x14ac:dyDescent="0.25">
      <c r="A214" s="31"/>
      <c r="B214" s="31"/>
      <c r="P214" s="30"/>
      <c r="Q214" s="30"/>
      <c r="R214" s="30"/>
      <c r="S214" s="30"/>
      <c r="T214" s="30"/>
      <c r="U214" s="30"/>
    </row>
    <row r="215" spans="1:21" ht="15.75" customHeight="1" x14ac:dyDescent="0.25">
      <c r="A215" s="31"/>
      <c r="B215" s="31"/>
      <c r="P215" s="30"/>
      <c r="Q215" s="30"/>
      <c r="R215" s="30"/>
      <c r="S215" s="30"/>
      <c r="T215" s="30"/>
      <c r="U215" s="30"/>
    </row>
    <row r="216" spans="1:21" ht="15.75" customHeight="1" x14ac:dyDescent="0.25">
      <c r="A216" s="31"/>
      <c r="B216" s="31"/>
      <c r="P216" s="30"/>
      <c r="Q216" s="30"/>
      <c r="R216" s="30"/>
      <c r="S216" s="30"/>
      <c r="T216" s="30"/>
      <c r="U216" s="30"/>
    </row>
    <row r="217" spans="1:21" ht="15.75" customHeight="1" x14ac:dyDescent="0.25">
      <c r="A217" s="31"/>
      <c r="B217" s="31"/>
      <c r="P217" s="30"/>
      <c r="Q217" s="30"/>
      <c r="R217" s="30"/>
      <c r="S217" s="30"/>
      <c r="T217" s="30"/>
      <c r="U217" s="30"/>
    </row>
    <row r="218" spans="1:21" ht="15.75" customHeight="1" x14ac:dyDescent="0.25">
      <c r="A218" s="31"/>
      <c r="B218" s="31"/>
      <c r="P218" s="30"/>
      <c r="Q218" s="30"/>
      <c r="R218" s="30"/>
      <c r="S218" s="30"/>
      <c r="T218" s="30"/>
      <c r="U218" s="30"/>
    </row>
    <row r="219" spans="1:21" ht="15.75" customHeight="1" x14ac:dyDescent="0.25">
      <c r="A219" s="31"/>
      <c r="B219" s="31"/>
      <c r="P219" s="30"/>
      <c r="Q219" s="30"/>
      <c r="R219" s="30"/>
      <c r="S219" s="30"/>
      <c r="T219" s="30"/>
      <c r="U219" s="30"/>
    </row>
    <row r="220" spans="1:21" ht="15.75" customHeight="1" x14ac:dyDescent="0.25">
      <c r="A220" s="31"/>
      <c r="B220" s="31"/>
      <c r="P220" s="30"/>
      <c r="Q220" s="30"/>
      <c r="R220" s="30"/>
      <c r="S220" s="30"/>
      <c r="T220" s="30"/>
      <c r="U220" s="30"/>
    </row>
    <row r="221" spans="1:21" ht="15.75" customHeight="1" x14ac:dyDescent="0.25">
      <c r="A221" s="31"/>
      <c r="B221" s="31"/>
      <c r="P221" s="30"/>
      <c r="Q221" s="30"/>
      <c r="R221" s="30"/>
      <c r="S221" s="30"/>
      <c r="T221" s="30"/>
      <c r="U221" s="30"/>
    </row>
    <row r="222" spans="1:21" ht="15.75" customHeight="1" x14ac:dyDescent="0.25">
      <c r="A222" s="31"/>
      <c r="B222" s="31"/>
      <c r="P222" s="30"/>
      <c r="Q222" s="30"/>
      <c r="R222" s="30"/>
      <c r="S222" s="30"/>
      <c r="T222" s="30"/>
      <c r="U222" s="30"/>
    </row>
    <row r="223" spans="1:21" ht="15.75" customHeight="1" x14ac:dyDescent="0.25">
      <c r="A223" s="31"/>
      <c r="B223" s="31"/>
      <c r="P223" s="30"/>
      <c r="Q223" s="30"/>
      <c r="R223" s="30"/>
      <c r="S223" s="30"/>
      <c r="T223" s="30"/>
      <c r="U223" s="30"/>
    </row>
    <row r="224" spans="1:21" ht="15.75" customHeight="1" x14ac:dyDescent="0.25">
      <c r="A224" s="31"/>
      <c r="B224" s="31"/>
      <c r="P224" s="30"/>
      <c r="Q224" s="30"/>
      <c r="R224" s="30"/>
      <c r="S224" s="30"/>
      <c r="T224" s="30"/>
      <c r="U224" s="30"/>
    </row>
    <row r="225" spans="1:21" ht="15.75" customHeight="1" x14ac:dyDescent="0.25">
      <c r="A225" s="31"/>
      <c r="B225" s="31"/>
      <c r="P225" s="30"/>
      <c r="Q225" s="30"/>
      <c r="R225" s="30"/>
      <c r="S225" s="30"/>
      <c r="T225" s="30"/>
      <c r="U225" s="30"/>
    </row>
    <row r="226" spans="1:21" ht="15.75" customHeight="1" x14ac:dyDescent="0.25">
      <c r="A226" s="31"/>
      <c r="B226" s="31"/>
      <c r="P226" s="30"/>
      <c r="Q226" s="30"/>
      <c r="R226" s="30"/>
      <c r="S226" s="30"/>
      <c r="T226" s="30"/>
      <c r="U226" s="30"/>
    </row>
    <row r="227" spans="1:21" ht="15.75" customHeight="1" x14ac:dyDescent="0.25">
      <c r="A227" s="31"/>
      <c r="B227" s="31"/>
      <c r="P227" s="30"/>
      <c r="Q227" s="30"/>
      <c r="R227" s="30"/>
      <c r="S227" s="30"/>
      <c r="T227" s="30"/>
      <c r="U227" s="30"/>
    </row>
    <row r="228" spans="1:21" ht="15.75" customHeight="1" x14ac:dyDescent="0.25">
      <c r="A228" s="31"/>
      <c r="B228" s="31"/>
      <c r="P228" s="30"/>
      <c r="Q228" s="30"/>
      <c r="R228" s="30"/>
      <c r="S228" s="30"/>
      <c r="T228" s="30"/>
      <c r="U228" s="30"/>
    </row>
    <row r="229" spans="1:21" ht="15.75" customHeight="1" x14ac:dyDescent="0.25">
      <c r="A229" s="31"/>
      <c r="B229" s="31"/>
      <c r="P229" s="30"/>
      <c r="Q229" s="30"/>
      <c r="R229" s="30"/>
      <c r="S229" s="30"/>
      <c r="T229" s="30"/>
      <c r="U229" s="30"/>
    </row>
    <row r="230" spans="1:21" ht="15.75" customHeight="1" x14ac:dyDescent="0.25">
      <c r="A230" s="31"/>
      <c r="B230" s="31"/>
      <c r="P230" s="30"/>
      <c r="Q230" s="30"/>
      <c r="R230" s="30"/>
      <c r="S230" s="30"/>
      <c r="T230" s="30"/>
      <c r="U230" s="30"/>
    </row>
    <row r="231" spans="1:21" ht="15.75" customHeight="1" x14ac:dyDescent="0.25">
      <c r="A231" s="31"/>
      <c r="B231" s="31"/>
      <c r="P231" s="30"/>
      <c r="Q231" s="30"/>
      <c r="R231" s="30"/>
      <c r="S231" s="30"/>
      <c r="T231" s="30"/>
      <c r="U231" s="30"/>
    </row>
    <row r="232" spans="1:21" ht="15.75" customHeight="1" x14ac:dyDescent="0.25">
      <c r="A232" s="31"/>
      <c r="B232" s="31"/>
      <c r="P232" s="30"/>
      <c r="Q232" s="30"/>
      <c r="R232" s="30"/>
      <c r="S232" s="30"/>
      <c r="T232" s="30"/>
      <c r="U232" s="30"/>
    </row>
    <row r="233" spans="1:21" ht="15.75" customHeight="1" x14ac:dyDescent="0.25">
      <c r="A233" s="31"/>
      <c r="B233" s="31"/>
      <c r="P233" s="30"/>
      <c r="Q233" s="30"/>
      <c r="R233" s="30"/>
      <c r="S233" s="30"/>
      <c r="T233" s="30"/>
      <c r="U233" s="30"/>
    </row>
    <row r="234" spans="1:21" ht="15.75" customHeight="1" x14ac:dyDescent="0.25">
      <c r="A234" s="31"/>
      <c r="B234" s="31"/>
      <c r="P234" s="30"/>
      <c r="Q234" s="30"/>
      <c r="R234" s="30"/>
      <c r="S234" s="30"/>
      <c r="T234" s="30"/>
      <c r="U234" s="30"/>
    </row>
    <row r="235" spans="1:21" ht="15.75" customHeight="1" x14ac:dyDescent="0.25">
      <c r="A235" s="31"/>
      <c r="B235" s="31"/>
      <c r="P235" s="30"/>
      <c r="Q235" s="30"/>
      <c r="R235" s="30"/>
      <c r="S235" s="30"/>
      <c r="T235" s="30"/>
      <c r="U235" s="30"/>
    </row>
    <row r="236" spans="1:21" ht="15.75" customHeight="1" x14ac:dyDescent="0.25">
      <c r="A236" s="31"/>
      <c r="B236" s="31"/>
      <c r="P236" s="30"/>
      <c r="Q236" s="30"/>
      <c r="R236" s="30"/>
      <c r="S236" s="30"/>
      <c r="T236" s="30"/>
      <c r="U236" s="30"/>
    </row>
    <row r="237" spans="1:21" ht="15.75" customHeight="1" x14ac:dyDescent="0.25">
      <c r="A237" s="31"/>
      <c r="B237" s="31"/>
      <c r="P237" s="30"/>
      <c r="Q237" s="30"/>
      <c r="R237" s="30"/>
      <c r="S237" s="30"/>
      <c r="T237" s="30"/>
      <c r="U237" s="30"/>
    </row>
    <row r="238" spans="1:21" ht="15.75" customHeight="1" x14ac:dyDescent="0.25">
      <c r="A238" s="31"/>
      <c r="B238" s="31"/>
      <c r="P238" s="30"/>
      <c r="Q238" s="30"/>
      <c r="R238" s="30"/>
      <c r="S238" s="30"/>
      <c r="T238" s="30"/>
      <c r="U238" s="30"/>
    </row>
    <row r="239" spans="1:21" ht="15.75" customHeight="1" x14ac:dyDescent="0.25">
      <c r="A239" s="31"/>
      <c r="B239" s="31"/>
      <c r="P239" s="30"/>
      <c r="Q239" s="30"/>
      <c r="R239" s="30"/>
      <c r="S239" s="30"/>
      <c r="T239" s="30"/>
      <c r="U239" s="30"/>
    </row>
    <row r="240" spans="1:21" ht="15.75" customHeight="1" x14ac:dyDescent="0.25">
      <c r="A240" s="31"/>
      <c r="B240" s="31"/>
      <c r="P240" s="30"/>
      <c r="Q240" s="30"/>
      <c r="R240" s="30"/>
      <c r="S240" s="30"/>
      <c r="T240" s="30"/>
      <c r="U240" s="30"/>
    </row>
    <row r="241" spans="1:21" ht="15.75" customHeight="1" x14ac:dyDescent="0.25">
      <c r="A241" s="31"/>
      <c r="B241" s="31"/>
      <c r="P241" s="30"/>
      <c r="Q241" s="30"/>
      <c r="R241" s="30"/>
      <c r="S241" s="30"/>
      <c r="T241" s="30"/>
      <c r="U241" s="30"/>
    </row>
    <row r="242" spans="1:21" ht="15.75" customHeight="1" x14ac:dyDescent="0.25">
      <c r="A242" s="31"/>
      <c r="B242" s="31"/>
      <c r="P242" s="30"/>
      <c r="Q242" s="30"/>
      <c r="R242" s="30"/>
      <c r="S242" s="30"/>
      <c r="T242" s="30"/>
      <c r="U242" s="30"/>
    </row>
    <row r="243" spans="1:21" ht="15.75" customHeight="1" x14ac:dyDescent="0.25">
      <c r="A243" s="31"/>
      <c r="B243" s="31"/>
      <c r="P243" s="30"/>
      <c r="Q243" s="30"/>
      <c r="R243" s="30"/>
      <c r="S243" s="30"/>
      <c r="T243" s="30"/>
      <c r="U243" s="30"/>
    </row>
    <row r="244" spans="1:21" ht="15.75" customHeight="1" x14ac:dyDescent="0.25">
      <c r="A244" s="31"/>
      <c r="B244" s="31"/>
      <c r="P244" s="30"/>
      <c r="Q244" s="30"/>
      <c r="R244" s="30"/>
      <c r="S244" s="30"/>
      <c r="T244" s="30"/>
      <c r="U244" s="30"/>
    </row>
    <row r="245" spans="1:21" ht="15.75" customHeight="1" x14ac:dyDescent="0.25">
      <c r="A245" s="31"/>
      <c r="B245" s="31"/>
      <c r="P245" s="30"/>
      <c r="Q245" s="30"/>
      <c r="R245" s="30"/>
      <c r="S245" s="30"/>
      <c r="T245" s="30"/>
      <c r="U245" s="30"/>
    </row>
    <row r="246" spans="1:21" ht="15.75" customHeight="1" x14ac:dyDescent="0.25">
      <c r="A246" s="31"/>
      <c r="B246" s="31"/>
      <c r="P246" s="30"/>
      <c r="Q246" s="30"/>
      <c r="R246" s="30"/>
      <c r="S246" s="30"/>
      <c r="T246" s="30"/>
      <c r="U246" s="30"/>
    </row>
    <row r="247" spans="1:21" ht="15.75" customHeight="1" x14ac:dyDescent="0.25">
      <c r="A247" s="31"/>
      <c r="B247" s="31"/>
      <c r="P247" s="30"/>
      <c r="Q247" s="30"/>
      <c r="R247" s="30"/>
      <c r="S247" s="30"/>
      <c r="T247" s="30"/>
      <c r="U247" s="30"/>
    </row>
    <row r="248" spans="1:21" ht="15.75" customHeight="1" x14ac:dyDescent="0.25">
      <c r="A248" s="31"/>
      <c r="B248" s="31"/>
      <c r="P248" s="30"/>
      <c r="Q248" s="30"/>
      <c r="R248" s="30"/>
      <c r="S248" s="30"/>
      <c r="T248" s="30"/>
      <c r="U248" s="30"/>
    </row>
    <row r="249" spans="1:21" ht="15.75" customHeight="1" x14ac:dyDescent="0.25">
      <c r="A249" s="31"/>
      <c r="B249" s="31"/>
      <c r="P249" s="30"/>
      <c r="Q249" s="30"/>
      <c r="R249" s="30"/>
      <c r="S249" s="30"/>
      <c r="T249" s="30"/>
      <c r="U249" s="30"/>
    </row>
    <row r="250" spans="1:21" ht="15.75" customHeight="1" x14ac:dyDescent="0.25">
      <c r="A250" s="31"/>
      <c r="B250" s="31"/>
      <c r="P250" s="30"/>
      <c r="Q250" s="30"/>
      <c r="R250" s="30"/>
      <c r="S250" s="30"/>
      <c r="T250" s="30"/>
      <c r="U250" s="30"/>
    </row>
    <row r="251" spans="1:21" ht="15.75" customHeight="1" x14ac:dyDescent="0.25">
      <c r="A251" s="31"/>
      <c r="B251" s="31"/>
      <c r="P251" s="30"/>
      <c r="Q251" s="30"/>
      <c r="R251" s="30"/>
      <c r="S251" s="30"/>
      <c r="T251" s="30"/>
      <c r="U251" s="30"/>
    </row>
    <row r="252" spans="1:21" ht="15.75" customHeight="1" x14ac:dyDescent="0.25">
      <c r="A252" s="31"/>
      <c r="B252" s="31"/>
      <c r="P252" s="30"/>
      <c r="Q252" s="30"/>
      <c r="R252" s="30"/>
      <c r="S252" s="30"/>
      <c r="T252" s="30"/>
      <c r="U252" s="30"/>
    </row>
    <row r="253" spans="1:21" ht="15.75" customHeight="1" x14ac:dyDescent="0.25">
      <c r="A253" s="31"/>
      <c r="B253" s="31"/>
      <c r="P253" s="30"/>
      <c r="Q253" s="30"/>
      <c r="R253" s="30"/>
      <c r="S253" s="30"/>
      <c r="T253" s="30"/>
      <c r="U253" s="30"/>
    </row>
    <row r="254" spans="1:21" ht="15.75" customHeight="1" x14ac:dyDescent="0.25">
      <c r="A254" s="31"/>
      <c r="B254" s="31"/>
      <c r="P254" s="30"/>
      <c r="Q254" s="30"/>
      <c r="R254" s="30"/>
      <c r="S254" s="30"/>
      <c r="T254" s="30"/>
      <c r="U254" s="30"/>
    </row>
    <row r="255" spans="1:21" ht="15.75" customHeight="1" x14ac:dyDescent="0.25">
      <c r="A255" s="31"/>
      <c r="B255" s="31"/>
      <c r="P255" s="30"/>
      <c r="Q255" s="30"/>
      <c r="R255" s="30"/>
      <c r="S255" s="30"/>
      <c r="T255" s="30"/>
      <c r="U255" s="30"/>
    </row>
    <row r="256" spans="1:21" ht="15.75" customHeight="1" x14ac:dyDescent="0.25">
      <c r="A256" s="31"/>
      <c r="B256" s="31"/>
      <c r="P256" s="30"/>
      <c r="Q256" s="30"/>
      <c r="R256" s="30"/>
      <c r="S256" s="30"/>
      <c r="T256" s="30"/>
      <c r="U256" s="30"/>
    </row>
    <row r="257" spans="1:21" ht="15.75" customHeight="1" x14ac:dyDescent="0.25">
      <c r="A257" s="31"/>
      <c r="B257" s="31"/>
      <c r="P257" s="30"/>
      <c r="Q257" s="30"/>
      <c r="R257" s="30"/>
      <c r="S257" s="30"/>
      <c r="T257" s="30"/>
      <c r="U257" s="30"/>
    </row>
    <row r="258" spans="1:21" ht="15.75" customHeight="1" x14ac:dyDescent="0.25">
      <c r="A258" s="31"/>
      <c r="B258" s="31"/>
      <c r="P258" s="30"/>
      <c r="Q258" s="30"/>
      <c r="R258" s="30"/>
      <c r="S258" s="30"/>
      <c r="T258" s="30"/>
      <c r="U258" s="30"/>
    </row>
    <row r="259" spans="1:21" ht="15.75" customHeight="1" x14ac:dyDescent="0.25">
      <c r="A259" s="31"/>
      <c r="B259" s="31"/>
      <c r="P259" s="30"/>
      <c r="Q259" s="30"/>
      <c r="R259" s="30"/>
      <c r="S259" s="30"/>
      <c r="T259" s="30"/>
      <c r="U259" s="30"/>
    </row>
    <row r="260" spans="1:21" ht="15.75" customHeight="1" x14ac:dyDescent="0.25">
      <c r="A260" s="31"/>
      <c r="B260" s="31"/>
      <c r="P260" s="30"/>
      <c r="Q260" s="30"/>
      <c r="R260" s="30"/>
      <c r="S260" s="30"/>
      <c r="T260" s="30"/>
      <c r="U260" s="30"/>
    </row>
    <row r="261" spans="1:21" ht="15.75" customHeight="1" x14ac:dyDescent="0.25">
      <c r="A261" s="31"/>
      <c r="B261" s="31"/>
      <c r="P261" s="30"/>
      <c r="Q261" s="30"/>
      <c r="R261" s="30"/>
      <c r="S261" s="30"/>
      <c r="T261" s="30"/>
      <c r="U261" s="30"/>
    </row>
    <row r="262" spans="1:21" ht="15.75" customHeight="1" x14ac:dyDescent="0.25">
      <c r="A262" s="31"/>
      <c r="B262" s="31"/>
      <c r="P262" s="30"/>
      <c r="Q262" s="30"/>
      <c r="R262" s="30"/>
      <c r="S262" s="30"/>
      <c r="T262" s="30"/>
      <c r="U262" s="30"/>
    </row>
    <row r="263" spans="1:21" ht="15.75" customHeight="1" x14ac:dyDescent="0.25">
      <c r="A263" s="31"/>
      <c r="B263" s="31"/>
      <c r="P263" s="30"/>
      <c r="Q263" s="30"/>
      <c r="R263" s="30"/>
      <c r="S263" s="30"/>
      <c r="T263" s="30"/>
      <c r="U263" s="30"/>
    </row>
    <row r="264" spans="1:21" ht="15.75" customHeight="1" x14ac:dyDescent="0.25">
      <c r="A264" s="31"/>
      <c r="B264" s="31"/>
      <c r="P264" s="30"/>
      <c r="Q264" s="30"/>
      <c r="R264" s="30"/>
      <c r="S264" s="30"/>
      <c r="T264" s="30"/>
      <c r="U264" s="30"/>
    </row>
    <row r="265" spans="1:21" ht="15.75" customHeight="1" x14ac:dyDescent="0.25">
      <c r="A265" s="31"/>
      <c r="B265" s="31"/>
      <c r="P265" s="30"/>
      <c r="Q265" s="30"/>
      <c r="R265" s="30"/>
      <c r="S265" s="30"/>
      <c r="T265" s="30"/>
      <c r="U265" s="30"/>
    </row>
    <row r="266" spans="1:21" ht="15.75" customHeight="1" x14ac:dyDescent="0.25">
      <c r="A266" s="31"/>
      <c r="B266" s="31"/>
      <c r="P266" s="30"/>
      <c r="Q266" s="30"/>
      <c r="R266" s="30"/>
      <c r="S266" s="30"/>
      <c r="T266" s="30"/>
      <c r="U266" s="30"/>
    </row>
    <row r="267" spans="1:21" ht="15.75" customHeight="1" x14ac:dyDescent="0.25">
      <c r="A267" s="31"/>
      <c r="B267" s="31"/>
      <c r="P267" s="30"/>
      <c r="Q267" s="30"/>
      <c r="R267" s="30"/>
      <c r="S267" s="30"/>
      <c r="T267" s="30"/>
      <c r="U267" s="30"/>
    </row>
    <row r="268" spans="1:21" ht="15.75" customHeight="1" x14ac:dyDescent="0.25">
      <c r="A268" s="31"/>
      <c r="B268" s="31"/>
      <c r="P268" s="30"/>
      <c r="Q268" s="30"/>
      <c r="R268" s="30"/>
      <c r="S268" s="30"/>
      <c r="T268" s="30"/>
      <c r="U268" s="30"/>
    </row>
    <row r="269" spans="1:21" ht="15.75" customHeight="1" x14ac:dyDescent="0.25">
      <c r="A269" s="31"/>
      <c r="B269" s="31"/>
      <c r="P269" s="30"/>
      <c r="Q269" s="30"/>
      <c r="R269" s="30"/>
      <c r="S269" s="30"/>
      <c r="T269" s="30"/>
      <c r="U269" s="30"/>
    </row>
    <row r="270" spans="1:21" ht="15.75" customHeight="1" x14ac:dyDescent="0.25">
      <c r="A270" s="31"/>
      <c r="B270" s="31"/>
      <c r="P270" s="30"/>
      <c r="Q270" s="30"/>
      <c r="R270" s="30"/>
      <c r="S270" s="30"/>
      <c r="T270" s="30"/>
      <c r="U270" s="30"/>
    </row>
    <row r="271" spans="1:21" ht="15.75" customHeight="1" x14ac:dyDescent="0.25">
      <c r="A271" s="31"/>
      <c r="B271" s="31"/>
      <c r="P271" s="30"/>
      <c r="Q271" s="30"/>
      <c r="R271" s="30"/>
      <c r="S271" s="30"/>
      <c r="T271" s="30"/>
      <c r="U271" s="30"/>
    </row>
    <row r="272" spans="1:21" ht="15.75" customHeight="1" x14ac:dyDescent="0.25">
      <c r="A272" s="31"/>
      <c r="B272" s="31"/>
      <c r="P272" s="30"/>
      <c r="Q272" s="30"/>
      <c r="R272" s="30"/>
      <c r="S272" s="30"/>
      <c r="T272" s="30"/>
      <c r="U272" s="30"/>
    </row>
    <row r="273" spans="1:21" ht="15.75" customHeight="1" x14ac:dyDescent="0.25">
      <c r="A273" s="31"/>
      <c r="B273" s="31"/>
      <c r="P273" s="30"/>
      <c r="Q273" s="30"/>
      <c r="R273" s="30"/>
      <c r="S273" s="30"/>
      <c r="T273" s="30"/>
      <c r="U273" s="30"/>
    </row>
    <row r="274" spans="1:21" ht="15.75" customHeight="1" x14ac:dyDescent="0.25">
      <c r="A274" s="31"/>
      <c r="B274" s="31"/>
      <c r="P274" s="30"/>
      <c r="Q274" s="30"/>
      <c r="R274" s="30"/>
      <c r="S274" s="30"/>
      <c r="T274" s="30"/>
      <c r="U274" s="30"/>
    </row>
    <row r="275" spans="1:21" ht="15.75" customHeight="1" x14ac:dyDescent="0.25">
      <c r="A275" s="31"/>
      <c r="B275" s="31"/>
      <c r="P275" s="30"/>
      <c r="Q275" s="30"/>
      <c r="R275" s="30"/>
      <c r="S275" s="30"/>
      <c r="T275" s="30"/>
      <c r="U275" s="30"/>
    </row>
    <row r="276" spans="1:21" ht="15.75" customHeight="1" x14ac:dyDescent="0.25">
      <c r="A276" s="31"/>
      <c r="B276" s="31"/>
      <c r="P276" s="30"/>
      <c r="Q276" s="30"/>
      <c r="R276" s="30"/>
      <c r="S276" s="30"/>
      <c r="T276" s="30"/>
      <c r="U276" s="30"/>
    </row>
    <row r="277" spans="1:21" ht="15.75" customHeight="1" x14ac:dyDescent="0.25">
      <c r="A277" s="31"/>
      <c r="B277" s="31"/>
      <c r="P277" s="30"/>
      <c r="Q277" s="30"/>
      <c r="R277" s="30"/>
      <c r="S277" s="30"/>
      <c r="T277" s="30"/>
      <c r="U277" s="30"/>
    </row>
    <row r="278" spans="1:21" ht="15.75" customHeight="1" x14ac:dyDescent="0.25">
      <c r="A278" s="31"/>
      <c r="B278" s="31"/>
      <c r="P278" s="30"/>
      <c r="Q278" s="30"/>
      <c r="R278" s="30"/>
      <c r="S278" s="30"/>
      <c r="T278" s="30"/>
      <c r="U278" s="30"/>
    </row>
    <row r="279" spans="1:21" ht="15.75" customHeight="1" x14ac:dyDescent="0.25">
      <c r="A279" s="31"/>
      <c r="B279" s="31"/>
      <c r="P279" s="30"/>
      <c r="Q279" s="30"/>
      <c r="R279" s="30"/>
      <c r="S279" s="30"/>
      <c r="T279" s="30"/>
      <c r="U279" s="30"/>
    </row>
    <row r="280" spans="1:21" ht="15.75" customHeight="1" x14ac:dyDescent="0.25">
      <c r="A280" s="31"/>
      <c r="B280" s="31"/>
      <c r="P280" s="30"/>
      <c r="Q280" s="30"/>
      <c r="R280" s="30"/>
      <c r="S280" s="30"/>
      <c r="T280" s="30"/>
      <c r="U280" s="30"/>
    </row>
    <row r="281" spans="1:21" ht="15.75" customHeight="1" x14ac:dyDescent="0.25">
      <c r="A281" s="31"/>
      <c r="B281" s="31"/>
      <c r="P281" s="30"/>
      <c r="Q281" s="30"/>
      <c r="R281" s="30"/>
      <c r="S281" s="30"/>
      <c r="T281" s="30"/>
      <c r="U281" s="30"/>
    </row>
    <row r="282" spans="1:21" ht="15.75" customHeight="1" x14ac:dyDescent="0.25">
      <c r="A282" s="31"/>
      <c r="B282" s="31"/>
      <c r="P282" s="30"/>
      <c r="Q282" s="30"/>
      <c r="R282" s="30"/>
      <c r="S282" s="30"/>
      <c r="T282" s="30"/>
      <c r="U282" s="30"/>
    </row>
    <row r="283" spans="1:21" ht="15.75" customHeight="1" x14ac:dyDescent="0.25">
      <c r="A283" s="31"/>
      <c r="B283" s="31"/>
      <c r="P283" s="30"/>
      <c r="Q283" s="30"/>
      <c r="R283" s="30"/>
      <c r="S283" s="30"/>
      <c r="T283" s="30"/>
      <c r="U283" s="30"/>
    </row>
    <row r="284" spans="1:21" ht="15.75" customHeight="1" x14ac:dyDescent="0.25">
      <c r="A284" s="31"/>
      <c r="B284" s="31"/>
      <c r="P284" s="30"/>
      <c r="Q284" s="30"/>
      <c r="R284" s="30"/>
      <c r="S284" s="30"/>
      <c r="T284" s="30"/>
      <c r="U284" s="30"/>
    </row>
    <row r="285" spans="1:21" ht="15.75" customHeight="1" x14ac:dyDescent="0.25">
      <c r="A285" s="31"/>
      <c r="B285" s="31"/>
      <c r="P285" s="30"/>
      <c r="Q285" s="30"/>
      <c r="R285" s="30"/>
      <c r="S285" s="30"/>
      <c r="T285" s="30"/>
      <c r="U285" s="30"/>
    </row>
    <row r="286" spans="1:21" ht="15.75" customHeight="1" x14ac:dyDescent="0.25">
      <c r="A286" s="31"/>
      <c r="B286" s="31"/>
      <c r="P286" s="30"/>
      <c r="Q286" s="30"/>
      <c r="R286" s="30"/>
      <c r="S286" s="30"/>
      <c r="T286" s="30"/>
      <c r="U286" s="30"/>
    </row>
    <row r="287" spans="1:21" ht="15.75" customHeight="1" x14ac:dyDescent="0.25">
      <c r="A287" s="31"/>
      <c r="B287" s="31"/>
      <c r="P287" s="30"/>
      <c r="Q287" s="30"/>
      <c r="R287" s="30"/>
      <c r="S287" s="30"/>
      <c r="T287" s="30"/>
      <c r="U287" s="30"/>
    </row>
    <row r="288" spans="1:21" ht="15.75" customHeight="1" x14ac:dyDescent="0.25">
      <c r="A288" s="31"/>
      <c r="B288" s="31"/>
      <c r="P288" s="30"/>
      <c r="Q288" s="30"/>
      <c r="R288" s="30"/>
      <c r="S288" s="30"/>
      <c r="T288" s="30"/>
      <c r="U288" s="30"/>
    </row>
    <row r="289" spans="1:21" ht="15.75" customHeight="1" x14ac:dyDescent="0.25">
      <c r="A289" s="31"/>
      <c r="B289" s="31"/>
      <c r="P289" s="30"/>
      <c r="Q289" s="30"/>
      <c r="R289" s="30"/>
      <c r="S289" s="30"/>
      <c r="T289" s="30"/>
      <c r="U289" s="30"/>
    </row>
    <row r="290" spans="1:21" ht="15.75" customHeight="1" x14ac:dyDescent="0.25">
      <c r="A290" s="31"/>
      <c r="B290" s="31"/>
      <c r="P290" s="30"/>
      <c r="Q290" s="30"/>
      <c r="R290" s="30"/>
      <c r="S290" s="30"/>
      <c r="T290" s="30"/>
      <c r="U290" s="30"/>
    </row>
    <row r="291" spans="1:21" ht="15.75" customHeight="1" x14ac:dyDescent="0.25">
      <c r="A291" s="31"/>
      <c r="B291" s="31"/>
      <c r="P291" s="30"/>
      <c r="Q291" s="30"/>
      <c r="R291" s="30"/>
      <c r="S291" s="30"/>
      <c r="T291" s="30"/>
      <c r="U291" s="30"/>
    </row>
    <row r="292" spans="1:21" ht="15.75" customHeight="1" x14ac:dyDescent="0.25">
      <c r="A292" s="31"/>
      <c r="B292" s="31"/>
      <c r="P292" s="30"/>
      <c r="Q292" s="30"/>
      <c r="R292" s="30"/>
      <c r="S292" s="30"/>
      <c r="T292" s="30"/>
      <c r="U292" s="30"/>
    </row>
    <row r="293" spans="1:21" ht="15.75" customHeight="1" x14ac:dyDescent="0.25">
      <c r="A293" s="31"/>
      <c r="B293" s="31"/>
      <c r="P293" s="30"/>
      <c r="Q293" s="30"/>
      <c r="R293" s="30"/>
      <c r="S293" s="30"/>
      <c r="T293" s="30"/>
      <c r="U293" s="30"/>
    </row>
    <row r="294" spans="1:21" ht="15.75" customHeight="1" x14ac:dyDescent="0.25">
      <c r="A294" s="31"/>
      <c r="B294" s="31"/>
      <c r="P294" s="30"/>
      <c r="Q294" s="30"/>
      <c r="R294" s="30"/>
      <c r="S294" s="30"/>
      <c r="T294" s="30"/>
      <c r="U294" s="30"/>
    </row>
    <row r="295" spans="1:21" ht="15.75" customHeight="1" x14ac:dyDescent="0.25">
      <c r="A295" s="31"/>
      <c r="B295" s="31"/>
      <c r="P295" s="30"/>
      <c r="Q295" s="30"/>
      <c r="R295" s="30"/>
      <c r="S295" s="30"/>
      <c r="T295" s="30"/>
      <c r="U295" s="30"/>
    </row>
    <row r="296" spans="1:21" ht="15.75" customHeight="1" x14ac:dyDescent="0.25">
      <c r="A296" s="31"/>
      <c r="B296" s="31"/>
      <c r="P296" s="30"/>
      <c r="Q296" s="30"/>
      <c r="R296" s="30"/>
      <c r="S296" s="30"/>
      <c r="T296" s="30"/>
      <c r="U296" s="30"/>
    </row>
    <row r="297" spans="1:21" ht="15.75" customHeight="1" x14ac:dyDescent="0.25">
      <c r="A297" s="31"/>
      <c r="B297" s="31"/>
      <c r="P297" s="30"/>
      <c r="Q297" s="30"/>
      <c r="R297" s="30"/>
      <c r="S297" s="30"/>
      <c r="T297" s="30"/>
      <c r="U297" s="30"/>
    </row>
    <row r="298" spans="1:21" ht="15.75" customHeight="1" x14ac:dyDescent="0.25">
      <c r="A298" s="31"/>
      <c r="B298" s="31"/>
      <c r="P298" s="30"/>
      <c r="Q298" s="30"/>
      <c r="R298" s="30"/>
      <c r="S298" s="30"/>
      <c r="T298" s="30"/>
      <c r="U298" s="30"/>
    </row>
    <row r="299" spans="1:21" ht="15.75" customHeight="1" x14ac:dyDescent="0.25">
      <c r="A299" s="31"/>
      <c r="B299" s="31"/>
      <c r="P299" s="30"/>
      <c r="Q299" s="30"/>
      <c r="R299" s="30"/>
      <c r="S299" s="30"/>
      <c r="T299" s="30"/>
      <c r="U299" s="30"/>
    </row>
    <row r="300" spans="1:21" ht="15.75" customHeight="1" x14ac:dyDescent="0.25">
      <c r="A300" s="31"/>
      <c r="B300" s="31"/>
      <c r="P300" s="30"/>
      <c r="Q300" s="30"/>
      <c r="R300" s="30"/>
      <c r="S300" s="30"/>
      <c r="T300" s="30"/>
      <c r="U300" s="30"/>
    </row>
    <row r="301" spans="1:21" ht="15.75" customHeight="1" x14ac:dyDescent="0.25">
      <c r="A301" s="31"/>
      <c r="B301" s="31"/>
      <c r="P301" s="30"/>
      <c r="Q301" s="30"/>
      <c r="R301" s="30"/>
      <c r="S301" s="30"/>
      <c r="T301" s="30"/>
      <c r="U301" s="30"/>
    </row>
    <row r="302" spans="1:21" ht="15.75" customHeight="1" x14ac:dyDescent="0.25">
      <c r="A302" s="31"/>
      <c r="B302" s="31"/>
      <c r="P302" s="30"/>
      <c r="Q302" s="30"/>
      <c r="R302" s="30"/>
      <c r="S302" s="30"/>
      <c r="T302" s="30"/>
      <c r="U302" s="30"/>
    </row>
    <row r="303" spans="1:21" ht="15.75" customHeight="1" x14ac:dyDescent="0.25">
      <c r="A303" s="31"/>
      <c r="B303" s="31"/>
      <c r="P303" s="30"/>
      <c r="Q303" s="30"/>
      <c r="R303" s="30"/>
      <c r="S303" s="30"/>
      <c r="T303" s="30"/>
      <c r="U303" s="30"/>
    </row>
    <row r="304" spans="1:21" ht="15.75" customHeight="1" x14ac:dyDescent="0.25">
      <c r="A304" s="31"/>
      <c r="B304" s="31"/>
      <c r="P304" s="30"/>
      <c r="Q304" s="30"/>
      <c r="R304" s="30"/>
      <c r="S304" s="30"/>
      <c r="T304" s="30"/>
      <c r="U304" s="30"/>
    </row>
    <row r="305" spans="1:21" ht="15.75" customHeight="1" x14ac:dyDescent="0.25">
      <c r="A305" s="31"/>
      <c r="B305" s="31"/>
      <c r="P305" s="30"/>
      <c r="Q305" s="30"/>
      <c r="R305" s="30"/>
      <c r="S305" s="30"/>
      <c r="T305" s="30"/>
      <c r="U305" s="30"/>
    </row>
    <row r="306" spans="1:21" ht="15.75" customHeight="1" x14ac:dyDescent="0.25">
      <c r="A306" s="31"/>
      <c r="B306" s="31"/>
      <c r="P306" s="30"/>
      <c r="Q306" s="30"/>
      <c r="R306" s="30"/>
      <c r="S306" s="30"/>
      <c r="T306" s="30"/>
      <c r="U306" s="30"/>
    </row>
    <row r="307" spans="1:21" ht="15.75" customHeight="1" x14ac:dyDescent="0.25">
      <c r="A307" s="31"/>
      <c r="B307" s="31"/>
      <c r="P307" s="30"/>
      <c r="Q307" s="30"/>
      <c r="R307" s="30"/>
      <c r="S307" s="30"/>
      <c r="T307" s="30"/>
      <c r="U307" s="30"/>
    </row>
    <row r="308" spans="1:21" ht="15.75" customHeight="1" x14ac:dyDescent="0.25">
      <c r="A308" s="31"/>
      <c r="B308" s="31"/>
      <c r="P308" s="30"/>
      <c r="Q308" s="30"/>
      <c r="R308" s="30"/>
      <c r="S308" s="30"/>
      <c r="T308" s="30"/>
      <c r="U308" s="30"/>
    </row>
    <row r="309" spans="1:21" ht="15.75" customHeight="1" x14ac:dyDescent="0.25">
      <c r="A309" s="31"/>
      <c r="B309" s="31"/>
      <c r="P309" s="30"/>
      <c r="Q309" s="30"/>
      <c r="R309" s="30"/>
      <c r="S309" s="30"/>
      <c r="T309" s="30"/>
      <c r="U309" s="30"/>
    </row>
    <row r="310" spans="1:21" ht="15.75" customHeight="1" x14ac:dyDescent="0.25">
      <c r="A310" s="31"/>
      <c r="B310" s="31"/>
      <c r="P310" s="30"/>
      <c r="Q310" s="30"/>
      <c r="R310" s="30"/>
      <c r="S310" s="30"/>
      <c r="T310" s="30"/>
      <c r="U310" s="30"/>
    </row>
    <row r="311" spans="1:21" ht="15.75" customHeight="1" x14ac:dyDescent="0.25">
      <c r="A311" s="31"/>
      <c r="B311" s="31"/>
      <c r="P311" s="30"/>
      <c r="Q311" s="30"/>
      <c r="R311" s="30"/>
      <c r="S311" s="30"/>
      <c r="T311" s="30"/>
      <c r="U311" s="30"/>
    </row>
    <row r="312" spans="1:21" ht="15.75" customHeight="1" x14ac:dyDescent="0.25">
      <c r="A312" s="31"/>
      <c r="B312" s="31"/>
      <c r="P312" s="30"/>
      <c r="Q312" s="30"/>
      <c r="R312" s="30"/>
      <c r="S312" s="30"/>
      <c r="T312" s="30"/>
      <c r="U312" s="30"/>
    </row>
    <row r="313" spans="1:21" ht="15.75" customHeight="1" x14ac:dyDescent="0.25">
      <c r="A313" s="31"/>
      <c r="B313" s="31"/>
      <c r="P313" s="30"/>
      <c r="Q313" s="30"/>
      <c r="R313" s="30"/>
      <c r="S313" s="30"/>
      <c r="T313" s="30"/>
      <c r="U313" s="30"/>
    </row>
    <row r="314" spans="1:21" ht="15.75" customHeight="1" x14ac:dyDescent="0.25">
      <c r="A314" s="31"/>
      <c r="B314" s="31"/>
      <c r="P314" s="30"/>
      <c r="Q314" s="30"/>
      <c r="R314" s="30"/>
      <c r="S314" s="30"/>
      <c r="T314" s="30"/>
      <c r="U314" s="30"/>
    </row>
    <row r="315" spans="1:21" ht="15.75" customHeight="1" x14ac:dyDescent="0.25">
      <c r="A315" s="31"/>
      <c r="B315" s="31"/>
      <c r="P315" s="30"/>
      <c r="Q315" s="30"/>
      <c r="R315" s="30"/>
      <c r="S315" s="30"/>
      <c r="T315" s="30"/>
      <c r="U315" s="30"/>
    </row>
    <row r="316" spans="1:21" ht="15.75" customHeight="1" x14ac:dyDescent="0.25">
      <c r="A316" s="31"/>
      <c r="B316" s="31"/>
      <c r="P316" s="30"/>
      <c r="Q316" s="30"/>
      <c r="R316" s="30"/>
      <c r="S316" s="30"/>
      <c r="T316" s="30"/>
      <c r="U316" s="30"/>
    </row>
    <row r="317" spans="1:21" ht="15.75" customHeight="1" x14ac:dyDescent="0.25">
      <c r="A317" s="31"/>
      <c r="B317" s="31"/>
      <c r="P317" s="30"/>
      <c r="Q317" s="30"/>
      <c r="R317" s="30"/>
      <c r="S317" s="30"/>
      <c r="T317" s="30"/>
      <c r="U317" s="30"/>
    </row>
    <row r="318" spans="1:21" ht="15.75" customHeight="1" x14ac:dyDescent="0.25">
      <c r="A318" s="31"/>
      <c r="B318" s="31"/>
      <c r="P318" s="30"/>
      <c r="Q318" s="30"/>
      <c r="R318" s="30"/>
      <c r="S318" s="30"/>
      <c r="T318" s="30"/>
      <c r="U318" s="30"/>
    </row>
    <row r="319" spans="1:21" ht="15.75" customHeight="1" x14ac:dyDescent="0.25">
      <c r="A319" s="31"/>
      <c r="B319" s="31"/>
      <c r="P319" s="30"/>
      <c r="Q319" s="30"/>
      <c r="R319" s="30"/>
      <c r="S319" s="30"/>
      <c r="T319" s="30"/>
      <c r="U319" s="30"/>
    </row>
    <row r="320" spans="1:21" ht="15.75" customHeight="1" x14ac:dyDescent="0.25">
      <c r="A320" s="31"/>
      <c r="B320" s="31"/>
      <c r="P320" s="30"/>
      <c r="Q320" s="30"/>
      <c r="R320" s="30"/>
      <c r="S320" s="30"/>
      <c r="T320" s="30"/>
      <c r="U320" s="30"/>
    </row>
    <row r="321" spans="1:21" ht="15.75" customHeight="1" x14ac:dyDescent="0.25">
      <c r="A321" s="31"/>
      <c r="B321" s="31"/>
      <c r="P321" s="30"/>
      <c r="Q321" s="30"/>
      <c r="R321" s="30"/>
      <c r="S321" s="30"/>
      <c r="T321" s="30"/>
      <c r="U321" s="30"/>
    </row>
    <row r="322" spans="1:21" ht="15.75" customHeight="1" x14ac:dyDescent="0.25">
      <c r="A322" s="31"/>
      <c r="B322" s="31"/>
      <c r="P322" s="30"/>
      <c r="Q322" s="30"/>
      <c r="R322" s="30"/>
      <c r="S322" s="30"/>
      <c r="T322" s="30"/>
      <c r="U322" s="30"/>
    </row>
    <row r="323" spans="1:21" ht="15.75" customHeight="1" x14ac:dyDescent="0.25">
      <c r="A323" s="31"/>
      <c r="B323" s="31"/>
      <c r="P323" s="30"/>
      <c r="Q323" s="30"/>
      <c r="R323" s="30"/>
      <c r="S323" s="30"/>
      <c r="T323" s="30"/>
      <c r="U323" s="30"/>
    </row>
    <row r="324" spans="1:21" ht="15.75" customHeight="1" x14ac:dyDescent="0.25">
      <c r="A324" s="31"/>
      <c r="B324" s="31"/>
      <c r="P324" s="30"/>
      <c r="Q324" s="30"/>
      <c r="R324" s="30"/>
      <c r="S324" s="30"/>
      <c r="T324" s="30"/>
      <c r="U324" s="30"/>
    </row>
    <row r="325" spans="1:21" ht="15.75" customHeight="1" x14ac:dyDescent="0.25">
      <c r="A325" s="31"/>
      <c r="B325" s="31"/>
      <c r="P325" s="30"/>
      <c r="Q325" s="30"/>
      <c r="R325" s="30"/>
      <c r="S325" s="30"/>
      <c r="T325" s="30"/>
      <c r="U325" s="30"/>
    </row>
    <row r="326" spans="1:21" ht="15.75" customHeight="1" x14ac:dyDescent="0.25">
      <c r="A326" s="31"/>
      <c r="B326" s="31"/>
      <c r="P326" s="30"/>
      <c r="Q326" s="30"/>
      <c r="R326" s="30"/>
      <c r="S326" s="30"/>
      <c r="T326" s="30"/>
      <c r="U326" s="30"/>
    </row>
    <row r="327" spans="1:21" ht="15.75" customHeight="1" x14ac:dyDescent="0.25">
      <c r="A327" s="31"/>
      <c r="B327" s="31"/>
      <c r="P327" s="30"/>
      <c r="Q327" s="30"/>
      <c r="R327" s="30"/>
      <c r="S327" s="30"/>
      <c r="T327" s="30"/>
      <c r="U327" s="30"/>
    </row>
    <row r="328" spans="1:21" ht="15.75" customHeight="1" x14ac:dyDescent="0.25">
      <c r="A328" s="31"/>
      <c r="B328" s="31"/>
      <c r="P328" s="30"/>
      <c r="Q328" s="30"/>
      <c r="R328" s="30"/>
      <c r="S328" s="30"/>
      <c r="T328" s="30"/>
      <c r="U328" s="30"/>
    </row>
    <row r="329" spans="1:21" ht="15.75" customHeight="1" x14ac:dyDescent="0.25">
      <c r="A329" s="31"/>
      <c r="B329" s="31"/>
      <c r="P329" s="30"/>
      <c r="Q329" s="30"/>
      <c r="R329" s="30"/>
      <c r="S329" s="30"/>
      <c r="T329" s="30"/>
      <c r="U329" s="30"/>
    </row>
    <row r="330" spans="1:21" ht="15.75" customHeight="1" x14ac:dyDescent="0.25">
      <c r="A330" s="31"/>
      <c r="B330" s="31"/>
      <c r="P330" s="30"/>
      <c r="Q330" s="30"/>
      <c r="R330" s="30"/>
      <c r="S330" s="30"/>
      <c r="T330" s="30"/>
      <c r="U330" s="30"/>
    </row>
    <row r="331" spans="1:21" ht="15.75" customHeight="1" x14ac:dyDescent="0.25">
      <c r="A331" s="31"/>
      <c r="B331" s="31"/>
      <c r="P331" s="30"/>
      <c r="Q331" s="30"/>
      <c r="R331" s="30"/>
      <c r="S331" s="30"/>
      <c r="T331" s="30"/>
      <c r="U331" s="30"/>
    </row>
    <row r="332" spans="1:21" ht="15.75" customHeight="1" x14ac:dyDescent="0.25">
      <c r="A332" s="31"/>
      <c r="B332" s="31"/>
      <c r="P332" s="30"/>
      <c r="Q332" s="30"/>
      <c r="R332" s="30"/>
      <c r="S332" s="30"/>
      <c r="T332" s="30"/>
      <c r="U332" s="30"/>
    </row>
    <row r="333" spans="1:21" ht="15.75" customHeight="1" x14ac:dyDescent="0.25">
      <c r="A333" s="31"/>
      <c r="B333" s="31"/>
      <c r="P333" s="30"/>
      <c r="Q333" s="30"/>
      <c r="R333" s="30"/>
      <c r="S333" s="30"/>
      <c r="T333" s="30"/>
      <c r="U333" s="30"/>
    </row>
    <row r="334" spans="1:21" ht="15.75" customHeight="1" x14ac:dyDescent="0.25">
      <c r="A334" s="31"/>
      <c r="B334" s="31"/>
      <c r="P334" s="30"/>
      <c r="Q334" s="30"/>
      <c r="R334" s="30"/>
      <c r="S334" s="30"/>
      <c r="T334" s="30"/>
      <c r="U334" s="30"/>
    </row>
    <row r="335" spans="1:21" ht="15.75" customHeight="1" x14ac:dyDescent="0.25">
      <c r="A335" s="31"/>
      <c r="B335" s="31"/>
      <c r="P335" s="30"/>
      <c r="Q335" s="30"/>
      <c r="R335" s="30"/>
      <c r="S335" s="30"/>
      <c r="T335" s="30"/>
      <c r="U335" s="30"/>
    </row>
    <row r="336" spans="1:21" ht="15.75" customHeight="1" x14ac:dyDescent="0.25">
      <c r="A336" s="31"/>
      <c r="B336" s="31"/>
      <c r="P336" s="30"/>
      <c r="Q336" s="30"/>
      <c r="R336" s="30"/>
      <c r="S336" s="30"/>
      <c r="T336" s="30"/>
      <c r="U336" s="30"/>
    </row>
    <row r="337" spans="1:21" ht="15.75" customHeight="1" x14ac:dyDescent="0.25">
      <c r="A337" s="31"/>
      <c r="B337" s="31"/>
      <c r="P337" s="30"/>
      <c r="Q337" s="30"/>
      <c r="R337" s="30"/>
      <c r="S337" s="30"/>
      <c r="T337" s="30"/>
      <c r="U337" s="30"/>
    </row>
    <row r="338" spans="1:21" ht="15.75" customHeight="1" x14ac:dyDescent="0.25">
      <c r="A338" s="31"/>
      <c r="B338" s="31"/>
      <c r="P338" s="30"/>
      <c r="Q338" s="30"/>
      <c r="R338" s="30"/>
      <c r="S338" s="30"/>
      <c r="T338" s="30"/>
      <c r="U338" s="30"/>
    </row>
    <row r="339" spans="1:21" ht="15.75" customHeight="1" x14ac:dyDescent="0.25">
      <c r="A339" s="31"/>
      <c r="B339" s="31"/>
      <c r="P339" s="30"/>
      <c r="Q339" s="30"/>
      <c r="R339" s="30"/>
      <c r="S339" s="30"/>
      <c r="T339" s="30"/>
      <c r="U339" s="30"/>
    </row>
    <row r="340" spans="1:21" ht="15.75" customHeight="1" x14ac:dyDescent="0.25">
      <c r="A340" s="31"/>
      <c r="B340" s="31"/>
      <c r="P340" s="30"/>
      <c r="Q340" s="30"/>
      <c r="R340" s="30"/>
      <c r="S340" s="30"/>
      <c r="T340" s="30"/>
      <c r="U340" s="30"/>
    </row>
    <row r="341" spans="1:21" ht="15.75" customHeight="1" x14ac:dyDescent="0.25">
      <c r="A341" s="31"/>
      <c r="B341" s="31"/>
      <c r="P341" s="30"/>
      <c r="Q341" s="30"/>
      <c r="R341" s="30"/>
      <c r="S341" s="30"/>
      <c r="T341" s="30"/>
      <c r="U341" s="30"/>
    </row>
    <row r="342" spans="1:21" ht="15.75" customHeight="1" x14ac:dyDescent="0.25">
      <c r="A342" s="31"/>
      <c r="B342" s="31"/>
      <c r="P342" s="30"/>
      <c r="Q342" s="30"/>
      <c r="R342" s="30"/>
      <c r="S342" s="30"/>
      <c r="T342" s="30"/>
      <c r="U342" s="30"/>
    </row>
    <row r="343" spans="1:21" ht="15.75" customHeight="1" x14ac:dyDescent="0.25">
      <c r="A343" s="31"/>
      <c r="B343" s="31"/>
      <c r="P343" s="30"/>
      <c r="Q343" s="30"/>
      <c r="R343" s="30"/>
      <c r="S343" s="30"/>
      <c r="T343" s="30"/>
      <c r="U343" s="30"/>
    </row>
    <row r="344" spans="1:21" ht="15.75" customHeight="1" x14ac:dyDescent="0.25">
      <c r="A344" s="31"/>
      <c r="B344" s="31"/>
      <c r="P344" s="30"/>
      <c r="Q344" s="30"/>
      <c r="R344" s="30"/>
      <c r="S344" s="30"/>
      <c r="T344" s="30"/>
      <c r="U344" s="30"/>
    </row>
    <row r="345" spans="1:21" ht="15.75" customHeight="1" x14ac:dyDescent="0.25">
      <c r="A345" s="31"/>
      <c r="B345" s="31"/>
      <c r="P345" s="30"/>
      <c r="Q345" s="30"/>
      <c r="R345" s="30"/>
      <c r="S345" s="30"/>
      <c r="T345" s="30"/>
      <c r="U345" s="30"/>
    </row>
    <row r="346" spans="1:21" ht="15.75" customHeight="1" x14ac:dyDescent="0.25">
      <c r="A346" s="31"/>
      <c r="B346" s="31"/>
      <c r="P346" s="30"/>
      <c r="Q346" s="30"/>
      <c r="R346" s="30"/>
      <c r="S346" s="30"/>
      <c r="T346" s="30"/>
      <c r="U346" s="30"/>
    </row>
    <row r="347" spans="1:21" ht="15.75" customHeight="1" x14ac:dyDescent="0.25">
      <c r="A347" s="31"/>
      <c r="B347" s="31"/>
      <c r="P347" s="30"/>
      <c r="Q347" s="30"/>
      <c r="R347" s="30"/>
      <c r="S347" s="30"/>
      <c r="T347" s="30"/>
      <c r="U347" s="30"/>
    </row>
    <row r="348" spans="1:21" ht="15.75" customHeight="1" x14ac:dyDescent="0.25">
      <c r="A348" s="31"/>
      <c r="B348" s="31"/>
      <c r="P348" s="30"/>
      <c r="Q348" s="30"/>
      <c r="R348" s="30"/>
      <c r="S348" s="30"/>
      <c r="T348" s="30"/>
      <c r="U348" s="30"/>
    </row>
    <row r="349" spans="1:21" ht="15.75" customHeight="1" x14ac:dyDescent="0.25">
      <c r="A349" s="31"/>
      <c r="B349" s="31"/>
      <c r="P349" s="30"/>
      <c r="Q349" s="30"/>
      <c r="R349" s="30"/>
      <c r="S349" s="30"/>
      <c r="T349" s="30"/>
      <c r="U349" s="30"/>
    </row>
    <row r="350" spans="1:21" ht="15.75" customHeight="1" x14ac:dyDescent="0.25">
      <c r="A350" s="31"/>
      <c r="B350" s="31"/>
      <c r="P350" s="30"/>
      <c r="Q350" s="30"/>
      <c r="R350" s="30"/>
      <c r="S350" s="30"/>
      <c r="T350" s="30"/>
      <c r="U350" s="30"/>
    </row>
    <row r="351" spans="1:21" ht="15.75" customHeight="1" x14ac:dyDescent="0.25">
      <c r="A351" s="31"/>
      <c r="B351" s="31"/>
      <c r="P351" s="30"/>
      <c r="Q351" s="30"/>
      <c r="R351" s="30"/>
      <c r="S351" s="30"/>
      <c r="T351" s="30"/>
      <c r="U351" s="30"/>
    </row>
    <row r="352" spans="1:21" ht="15.75" customHeight="1" x14ac:dyDescent="0.25">
      <c r="A352" s="31"/>
      <c r="B352" s="31"/>
      <c r="P352" s="30"/>
      <c r="Q352" s="30"/>
      <c r="R352" s="30"/>
      <c r="S352" s="30"/>
      <c r="T352" s="30"/>
      <c r="U352" s="30"/>
    </row>
    <row r="353" spans="1:21" ht="15.75" customHeight="1" x14ac:dyDescent="0.25">
      <c r="A353" s="31"/>
      <c r="B353" s="31"/>
      <c r="P353" s="30"/>
      <c r="Q353" s="30"/>
      <c r="R353" s="30"/>
      <c r="S353" s="30"/>
      <c r="T353" s="30"/>
      <c r="U353" s="30"/>
    </row>
    <row r="354" spans="1:21" ht="15.75" customHeight="1" x14ac:dyDescent="0.25">
      <c r="A354" s="31"/>
      <c r="B354" s="31"/>
      <c r="P354" s="30"/>
      <c r="Q354" s="30"/>
      <c r="R354" s="30"/>
      <c r="S354" s="30"/>
      <c r="T354" s="30"/>
      <c r="U354" s="30"/>
    </row>
    <row r="355" spans="1:21" ht="15.75" customHeight="1" x14ac:dyDescent="0.25">
      <c r="A355" s="31"/>
      <c r="B355" s="31"/>
      <c r="P355" s="30"/>
      <c r="Q355" s="30"/>
      <c r="R355" s="30"/>
      <c r="S355" s="30"/>
      <c r="T355" s="30"/>
      <c r="U355" s="30"/>
    </row>
    <row r="356" spans="1:21" ht="15.75" customHeight="1" x14ac:dyDescent="0.25">
      <c r="A356" s="31"/>
      <c r="B356" s="31"/>
      <c r="P356" s="30"/>
      <c r="Q356" s="30"/>
      <c r="R356" s="30"/>
      <c r="S356" s="30"/>
      <c r="T356" s="30"/>
      <c r="U356" s="30"/>
    </row>
    <row r="357" spans="1:21" ht="15.75" customHeight="1" x14ac:dyDescent="0.25">
      <c r="A357" s="31"/>
      <c r="B357" s="31"/>
      <c r="P357" s="30"/>
      <c r="Q357" s="30"/>
      <c r="R357" s="30"/>
      <c r="S357" s="30"/>
      <c r="T357" s="30"/>
      <c r="U357" s="30"/>
    </row>
    <row r="358" spans="1:21" ht="15.75" customHeight="1" x14ac:dyDescent="0.25">
      <c r="A358" s="31"/>
      <c r="B358" s="31"/>
      <c r="P358" s="30"/>
      <c r="Q358" s="30"/>
      <c r="R358" s="30"/>
      <c r="S358" s="30"/>
      <c r="T358" s="30"/>
      <c r="U358" s="30"/>
    </row>
    <row r="359" spans="1:21" ht="15.75" customHeight="1" x14ac:dyDescent="0.25">
      <c r="A359" s="31"/>
      <c r="B359" s="31"/>
      <c r="P359" s="30"/>
      <c r="Q359" s="30"/>
      <c r="R359" s="30"/>
      <c r="S359" s="30"/>
      <c r="T359" s="30"/>
      <c r="U359" s="30"/>
    </row>
    <row r="360" spans="1:21" ht="15.75" customHeight="1" x14ac:dyDescent="0.25">
      <c r="A360" s="31"/>
      <c r="B360" s="31"/>
      <c r="P360" s="30"/>
      <c r="Q360" s="30"/>
      <c r="R360" s="30"/>
      <c r="S360" s="30"/>
      <c r="T360" s="30"/>
      <c r="U360" s="30"/>
    </row>
    <row r="361" spans="1:21" ht="15.75" customHeight="1" x14ac:dyDescent="0.25">
      <c r="A361" s="31"/>
      <c r="B361" s="31"/>
      <c r="P361" s="30"/>
      <c r="Q361" s="30"/>
      <c r="R361" s="30"/>
      <c r="S361" s="30"/>
      <c r="T361" s="30"/>
      <c r="U361" s="30"/>
    </row>
    <row r="362" spans="1:21" ht="15.75" customHeight="1" x14ac:dyDescent="0.25">
      <c r="A362" s="31"/>
      <c r="B362" s="31"/>
      <c r="P362" s="30"/>
      <c r="Q362" s="30"/>
      <c r="R362" s="30"/>
      <c r="S362" s="30"/>
      <c r="T362" s="30"/>
      <c r="U362" s="30"/>
    </row>
    <row r="363" spans="1:21" ht="15.75" customHeight="1" x14ac:dyDescent="0.25">
      <c r="A363" s="31"/>
      <c r="B363" s="31"/>
      <c r="P363" s="30"/>
      <c r="Q363" s="30"/>
      <c r="R363" s="30"/>
      <c r="S363" s="30"/>
      <c r="T363" s="30"/>
      <c r="U363" s="30"/>
    </row>
    <row r="364" spans="1:21" ht="15.75" customHeight="1" x14ac:dyDescent="0.25">
      <c r="A364" s="31"/>
      <c r="B364" s="31"/>
      <c r="P364" s="30"/>
      <c r="Q364" s="30"/>
      <c r="R364" s="30"/>
      <c r="S364" s="30"/>
      <c r="T364" s="30"/>
      <c r="U364" s="30"/>
    </row>
    <row r="365" spans="1:21" ht="15.75" customHeight="1" x14ac:dyDescent="0.25">
      <c r="A365" s="31"/>
      <c r="B365" s="31"/>
      <c r="P365" s="30"/>
      <c r="Q365" s="30"/>
      <c r="R365" s="30"/>
      <c r="S365" s="30"/>
      <c r="T365" s="30"/>
      <c r="U365" s="30"/>
    </row>
    <row r="366" spans="1:21" ht="15.75" customHeight="1" x14ac:dyDescent="0.25">
      <c r="A366" s="31"/>
      <c r="B366" s="31"/>
      <c r="P366" s="30"/>
      <c r="Q366" s="30"/>
      <c r="R366" s="30"/>
      <c r="S366" s="30"/>
      <c r="T366" s="30"/>
      <c r="U366" s="30"/>
    </row>
    <row r="367" spans="1:21" ht="15.75" customHeight="1" x14ac:dyDescent="0.25">
      <c r="A367" s="31"/>
      <c r="B367" s="31"/>
      <c r="P367" s="30"/>
      <c r="Q367" s="30"/>
      <c r="R367" s="30"/>
      <c r="S367" s="30"/>
      <c r="T367" s="30"/>
      <c r="U367" s="30"/>
    </row>
    <row r="368" spans="1:21" ht="15.75" customHeight="1" x14ac:dyDescent="0.25">
      <c r="A368" s="31"/>
      <c r="B368" s="31"/>
      <c r="P368" s="30"/>
      <c r="Q368" s="30"/>
      <c r="R368" s="30"/>
      <c r="S368" s="30"/>
      <c r="T368" s="30"/>
      <c r="U368" s="30"/>
    </row>
    <row r="369" spans="1:21" ht="15.75" customHeight="1" x14ac:dyDescent="0.25">
      <c r="A369" s="31"/>
      <c r="B369" s="31"/>
      <c r="P369" s="30"/>
      <c r="Q369" s="30"/>
      <c r="R369" s="30"/>
      <c r="S369" s="30"/>
      <c r="T369" s="30"/>
      <c r="U369" s="30"/>
    </row>
    <row r="370" spans="1:21" ht="15.75" customHeight="1" x14ac:dyDescent="0.25">
      <c r="A370" s="31"/>
      <c r="B370" s="31"/>
      <c r="P370" s="30"/>
      <c r="Q370" s="30"/>
      <c r="R370" s="30"/>
      <c r="S370" s="30"/>
      <c r="T370" s="30"/>
      <c r="U370" s="30"/>
    </row>
    <row r="371" spans="1:21" ht="15.75" customHeight="1" x14ac:dyDescent="0.25">
      <c r="A371" s="31"/>
      <c r="B371" s="31"/>
      <c r="P371" s="30"/>
      <c r="Q371" s="30"/>
      <c r="R371" s="30"/>
      <c r="S371" s="30"/>
      <c r="T371" s="30"/>
      <c r="U371" s="30"/>
    </row>
    <row r="372" spans="1:21" ht="15.75" customHeight="1" x14ac:dyDescent="0.25">
      <c r="A372" s="31"/>
      <c r="B372" s="31"/>
      <c r="P372" s="30"/>
      <c r="Q372" s="30"/>
      <c r="R372" s="30"/>
      <c r="S372" s="30"/>
      <c r="T372" s="30"/>
      <c r="U372" s="30"/>
    </row>
    <row r="373" spans="1:21" ht="15.75" customHeight="1" x14ac:dyDescent="0.25">
      <c r="A373" s="31"/>
      <c r="B373" s="31"/>
      <c r="P373" s="30"/>
      <c r="Q373" s="30"/>
      <c r="R373" s="30"/>
      <c r="S373" s="30"/>
      <c r="T373" s="30"/>
      <c r="U373" s="30"/>
    </row>
    <row r="374" spans="1:21" ht="15.75" customHeight="1" x14ac:dyDescent="0.25">
      <c r="A374" s="31"/>
      <c r="B374" s="31"/>
      <c r="P374" s="30"/>
      <c r="Q374" s="30"/>
      <c r="R374" s="30"/>
      <c r="S374" s="30"/>
      <c r="T374" s="30"/>
      <c r="U374" s="30"/>
    </row>
    <row r="375" spans="1:21" ht="15.75" customHeight="1" x14ac:dyDescent="0.25">
      <c r="A375" s="31"/>
      <c r="B375" s="31"/>
      <c r="P375" s="30"/>
      <c r="Q375" s="30"/>
      <c r="R375" s="30"/>
      <c r="S375" s="30"/>
      <c r="T375" s="30"/>
      <c r="U375" s="30"/>
    </row>
    <row r="376" spans="1:21" ht="15.75" customHeight="1" x14ac:dyDescent="0.25">
      <c r="A376" s="31"/>
      <c r="B376" s="31"/>
      <c r="P376" s="30"/>
      <c r="Q376" s="30"/>
      <c r="R376" s="30"/>
      <c r="S376" s="30"/>
      <c r="T376" s="30"/>
      <c r="U376" s="30"/>
    </row>
    <row r="377" spans="1:21" ht="15.75" customHeight="1" x14ac:dyDescent="0.25">
      <c r="A377" s="31"/>
      <c r="B377" s="31"/>
      <c r="P377" s="30"/>
      <c r="Q377" s="30"/>
      <c r="R377" s="30"/>
      <c r="S377" s="30"/>
      <c r="T377" s="30"/>
      <c r="U377" s="30"/>
    </row>
    <row r="378" spans="1:21" ht="15.75" customHeight="1" x14ac:dyDescent="0.25">
      <c r="A378" s="31"/>
      <c r="B378" s="31"/>
      <c r="P378" s="30"/>
      <c r="Q378" s="30"/>
      <c r="R378" s="30"/>
      <c r="S378" s="30"/>
      <c r="T378" s="30"/>
      <c r="U378" s="30"/>
    </row>
    <row r="379" spans="1:21" ht="15.75" customHeight="1" x14ac:dyDescent="0.25">
      <c r="A379" s="31"/>
      <c r="B379" s="31"/>
      <c r="P379" s="30"/>
      <c r="Q379" s="30"/>
      <c r="R379" s="30"/>
      <c r="S379" s="30"/>
      <c r="T379" s="30"/>
      <c r="U379" s="30"/>
    </row>
    <row r="380" spans="1:21" ht="15.75" customHeight="1" x14ac:dyDescent="0.25">
      <c r="A380" s="31"/>
      <c r="B380" s="31"/>
      <c r="P380" s="30"/>
      <c r="Q380" s="30"/>
      <c r="R380" s="30"/>
      <c r="S380" s="30"/>
      <c r="T380" s="30"/>
      <c r="U380" s="30"/>
    </row>
    <row r="381" spans="1:21" ht="15.75" customHeight="1" x14ac:dyDescent="0.25">
      <c r="A381" s="31"/>
      <c r="B381" s="31"/>
      <c r="P381" s="30"/>
      <c r="Q381" s="30"/>
      <c r="R381" s="30"/>
      <c r="S381" s="30"/>
      <c r="T381" s="30"/>
      <c r="U381" s="30"/>
    </row>
    <row r="382" spans="1:21" ht="15.75" customHeight="1" x14ac:dyDescent="0.25">
      <c r="A382" s="31"/>
      <c r="B382" s="31"/>
      <c r="P382" s="30"/>
      <c r="Q382" s="30"/>
      <c r="R382" s="30"/>
      <c r="S382" s="30"/>
      <c r="T382" s="30"/>
      <c r="U382" s="30"/>
    </row>
    <row r="383" spans="1:21" ht="15.75" customHeight="1" x14ac:dyDescent="0.25">
      <c r="A383" s="31"/>
      <c r="B383" s="31"/>
      <c r="P383" s="30"/>
      <c r="Q383" s="30"/>
      <c r="R383" s="30"/>
      <c r="S383" s="30"/>
      <c r="T383" s="30"/>
      <c r="U383" s="30"/>
    </row>
    <row r="384" spans="1:21" ht="15.75" customHeight="1" x14ac:dyDescent="0.25">
      <c r="A384" s="31"/>
      <c r="B384" s="31"/>
      <c r="P384" s="30"/>
      <c r="Q384" s="30"/>
      <c r="R384" s="30"/>
      <c r="S384" s="30"/>
      <c r="T384" s="30"/>
      <c r="U384" s="30"/>
    </row>
    <row r="385" spans="1:21" ht="15.75" customHeight="1" x14ac:dyDescent="0.25">
      <c r="A385" s="31"/>
      <c r="B385" s="31"/>
      <c r="P385" s="30"/>
      <c r="Q385" s="30"/>
      <c r="R385" s="30"/>
      <c r="S385" s="30"/>
      <c r="T385" s="30"/>
      <c r="U385" s="30"/>
    </row>
    <row r="386" spans="1:21" ht="15.75" customHeight="1" x14ac:dyDescent="0.25">
      <c r="A386" s="31"/>
      <c r="B386" s="31"/>
      <c r="P386" s="30"/>
      <c r="Q386" s="30"/>
      <c r="R386" s="30"/>
      <c r="S386" s="30"/>
      <c r="T386" s="30"/>
      <c r="U386" s="30"/>
    </row>
    <row r="387" spans="1:21" ht="15.75" customHeight="1" x14ac:dyDescent="0.25">
      <c r="A387" s="31"/>
      <c r="B387" s="31"/>
      <c r="P387" s="30"/>
      <c r="Q387" s="30"/>
      <c r="R387" s="30"/>
      <c r="S387" s="30"/>
      <c r="T387" s="30"/>
      <c r="U387" s="30"/>
    </row>
    <row r="388" spans="1:21" ht="15.75" customHeight="1" x14ac:dyDescent="0.25">
      <c r="A388" s="31"/>
      <c r="B388" s="31"/>
      <c r="P388" s="30"/>
      <c r="Q388" s="30"/>
      <c r="R388" s="30"/>
      <c r="S388" s="30"/>
      <c r="T388" s="30"/>
      <c r="U388" s="30"/>
    </row>
    <row r="389" spans="1:21" ht="15.75" customHeight="1" x14ac:dyDescent="0.25">
      <c r="A389" s="31"/>
      <c r="B389" s="31"/>
      <c r="P389" s="30"/>
      <c r="Q389" s="30"/>
      <c r="R389" s="30"/>
      <c r="S389" s="30"/>
      <c r="T389" s="30"/>
      <c r="U389" s="30"/>
    </row>
    <row r="390" spans="1:21" ht="15.75" customHeight="1" x14ac:dyDescent="0.25">
      <c r="A390" s="31"/>
      <c r="B390" s="31"/>
      <c r="P390" s="30"/>
      <c r="Q390" s="30"/>
      <c r="R390" s="30"/>
      <c r="S390" s="30"/>
      <c r="T390" s="30"/>
      <c r="U390" s="30"/>
    </row>
    <row r="391" spans="1:21" ht="15.75" customHeight="1" x14ac:dyDescent="0.25">
      <c r="A391" s="31"/>
      <c r="B391" s="31"/>
      <c r="P391" s="30"/>
      <c r="Q391" s="30"/>
      <c r="R391" s="30"/>
      <c r="S391" s="30"/>
      <c r="T391" s="30"/>
      <c r="U391" s="30"/>
    </row>
    <row r="392" spans="1:21" ht="15.75" customHeight="1" x14ac:dyDescent="0.25">
      <c r="A392" s="31"/>
      <c r="B392" s="31"/>
      <c r="P392" s="30"/>
      <c r="Q392" s="30"/>
      <c r="R392" s="30"/>
      <c r="S392" s="30"/>
      <c r="T392" s="30"/>
      <c r="U392" s="30"/>
    </row>
    <row r="393" spans="1:21" ht="15.75" customHeight="1" x14ac:dyDescent="0.25">
      <c r="A393" s="31"/>
      <c r="B393" s="31"/>
      <c r="P393" s="30"/>
      <c r="Q393" s="30"/>
      <c r="R393" s="30"/>
      <c r="S393" s="30"/>
      <c r="T393" s="30"/>
      <c r="U393" s="30"/>
    </row>
    <row r="394" spans="1:21" ht="15.75" customHeight="1" x14ac:dyDescent="0.25">
      <c r="A394" s="31"/>
      <c r="B394" s="31"/>
      <c r="P394" s="30"/>
      <c r="Q394" s="30"/>
      <c r="R394" s="30"/>
      <c r="S394" s="30"/>
      <c r="T394" s="30"/>
      <c r="U394" s="30"/>
    </row>
    <row r="395" spans="1:21" ht="15.75" customHeight="1" x14ac:dyDescent="0.25">
      <c r="A395" s="31"/>
      <c r="B395" s="31"/>
      <c r="P395" s="30"/>
      <c r="Q395" s="30"/>
      <c r="R395" s="30"/>
      <c r="S395" s="30"/>
      <c r="T395" s="30"/>
      <c r="U395" s="30"/>
    </row>
    <row r="396" spans="1:21" ht="15.75" customHeight="1" x14ac:dyDescent="0.25">
      <c r="A396" s="31"/>
      <c r="B396" s="31"/>
      <c r="P396" s="30"/>
      <c r="Q396" s="30"/>
      <c r="R396" s="30"/>
      <c r="S396" s="30"/>
      <c r="T396" s="30"/>
      <c r="U396" s="30"/>
    </row>
    <row r="397" spans="1:21" ht="15.75" customHeight="1" x14ac:dyDescent="0.25">
      <c r="A397" s="31"/>
      <c r="B397" s="31"/>
      <c r="P397" s="30"/>
      <c r="Q397" s="30"/>
      <c r="R397" s="30"/>
      <c r="S397" s="30"/>
      <c r="T397" s="30"/>
      <c r="U397" s="30"/>
    </row>
    <row r="398" spans="1:21" ht="15.75" customHeight="1" x14ac:dyDescent="0.25">
      <c r="A398" s="31"/>
      <c r="B398" s="31"/>
      <c r="P398" s="30"/>
      <c r="Q398" s="30"/>
      <c r="R398" s="30"/>
      <c r="S398" s="30"/>
      <c r="T398" s="30"/>
      <c r="U398" s="30"/>
    </row>
    <row r="399" spans="1:21" ht="15.75" customHeight="1" x14ac:dyDescent="0.25">
      <c r="A399" s="31"/>
      <c r="B399" s="31"/>
      <c r="P399" s="30"/>
      <c r="Q399" s="30"/>
      <c r="R399" s="30"/>
      <c r="S399" s="30"/>
      <c r="T399" s="30"/>
      <c r="U399" s="30"/>
    </row>
    <row r="400" spans="1:21" ht="15.75" customHeight="1" x14ac:dyDescent="0.25">
      <c r="A400" s="31"/>
      <c r="B400" s="31"/>
      <c r="P400" s="30"/>
      <c r="Q400" s="30"/>
      <c r="R400" s="30"/>
      <c r="S400" s="30"/>
      <c r="T400" s="30"/>
      <c r="U400" s="30"/>
    </row>
    <row r="401" spans="1:21" ht="15.75" customHeight="1" x14ac:dyDescent="0.25">
      <c r="A401" s="31"/>
      <c r="B401" s="31"/>
      <c r="P401" s="30"/>
      <c r="Q401" s="30"/>
      <c r="R401" s="30"/>
      <c r="S401" s="30"/>
      <c r="T401" s="30"/>
      <c r="U401" s="30"/>
    </row>
    <row r="402" spans="1:21" ht="15.75" customHeight="1" x14ac:dyDescent="0.25">
      <c r="A402" s="31"/>
      <c r="B402" s="31"/>
      <c r="P402" s="30"/>
      <c r="Q402" s="30"/>
      <c r="R402" s="30"/>
      <c r="S402" s="30"/>
      <c r="T402" s="30"/>
      <c r="U402" s="30"/>
    </row>
    <row r="403" spans="1:21" ht="15.75" customHeight="1" x14ac:dyDescent="0.25">
      <c r="A403" s="31"/>
      <c r="B403" s="31"/>
      <c r="P403" s="30"/>
      <c r="Q403" s="30"/>
      <c r="R403" s="30"/>
      <c r="S403" s="30"/>
      <c r="T403" s="30"/>
      <c r="U403" s="30"/>
    </row>
    <row r="404" spans="1:21" ht="15.75" customHeight="1" x14ac:dyDescent="0.25">
      <c r="A404" s="31"/>
      <c r="B404" s="31"/>
      <c r="P404" s="30"/>
      <c r="Q404" s="30"/>
      <c r="R404" s="30"/>
      <c r="S404" s="30"/>
      <c r="T404" s="30"/>
      <c r="U404" s="30"/>
    </row>
    <row r="405" spans="1:21" ht="15.75" customHeight="1" x14ac:dyDescent="0.25">
      <c r="A405" s="31"/>
      <c r="B405" s="31"/>
      <c r="P405" s="30"/>
      <c r="Q405" s="30"/>
      <c r="R405" s="30"/>
      <c r="S405" s="30"/>
      <c r="T405" s="30"/>
      <c r="U405" s="30"/>
    </row>
    <row r="406" spans="1:21" ht="15.75" customHeight="1" x14ac:dyDescent="0.25">
      <c r="A406" s="31"/>
      <c r="B406" s="31"/>
      <c r="P406" s="30"/>
      <c r="Q406" s="30"/>
      <c r="R406" s="30"/>
      <c r="S406" s="30"/>
      <c r="T406" s="30"/>
      <c r="U406" s="30"/>
    </row>
    <row r="407" spans="1:21" ht="15.75" customHeight="1" x14ac:dyDescent="0.25">
      <c r="A407" s="31"/>
      <c r="B407" s="31"/>
      <c r="P407" s="30"/>
      <c r="Q407" s="30"/>
      <c r="R407" s="30"/>
      <c r="S407" s="30"/>
      <c r="T407" s="30"/>
      <c r="U407" s="30"/>
    </row>
    <row r="408" spans="1:21" ht="15.75" customHeight="1" x14ac:dyDescent="0.25">
      <c r="A408" s="31"/>
      <c r="B408" s="31"/>
      <c r="P408" s="30"/>
      <c r="Q408" s="30"/>
      <c r="R408" s="30"/>
      <c r="S408" s="30"/>
      <c r="T408" s="30"/>
      <c r="U408" s="30"/>
    </row>
    <row r="409" spans="1:21" ht="15.75" customHeight="1" x14ac:dyDescent="0.25">
      <c r="A409" s="31"/>
      <c r="B409" s="31"/>
      <c r="P409" s="30"/>
      <c r="Q409" s="30"/>
      <c r="R409" s="30"/>
      <c r="S409" s="30"/>
      <c r="T409" s="30"/>
      <c r="U409" s="30"/>
    </row>
    <row r="410" spans="1:21" ht="15.75" customHeight="1" x14ac:dyDescent="0.25">
      <c r="A410" s="31"/>
      <c r="B410" s="31"/>
      <c r="P410" s="30"/>
      <c r="Q410" s="30"/>
      <c r="R410" s="30"/>
      <c r="S410" s="30"/>
      <c r="T410" s="30"/>
      <c r="U410" s="30"/>
    </row>
    <row r="411" spans="1:21" ht="15.75" customHeight="1" x14ac:dyDescent="0.25">
      <c r="A411" s="31"/>
      <c r="B411" s="31"/>
      <c r="P411" s="30"/>
      <c r="Q411" s="30"/>
      <c r="R411" s="30"/>
      <c r="S411" s="30"/>
      <c r="T411" s="30"/>
      <c r="U411" s="30"/>
    </row>
    <row r="412" spans="1:21" ht="15.75" customHeight="1" x14ac:dyDescent="0.25">
      <c r="A412" s="31"/>
      <c r="B412" s="31"/>
      <c r="P412" s="30"/>
      <c r="Q412" s="30"/>
      <c r="R412" s="30"/>
      <c r="S412" s="30"/>
      <c r="T412" s="30"/>
      <c r="U412" s="30"/>
    </row>
    <row r="413" spans="1:21" ht="15.75" customHeight="1" x14ac:dyDescent="0.25">
      <c r="A413" s="31"/>
      <c r="B413" s="31"/>
      <c r="P413" s="30"/>
      <c r="Q413" s="30"/>
      <c r="R413" s="30"/>
      <c r="S413" s="30"/>
      <c r="T413" s="30"/>
      <c r="U413" s="30"/>
    </row>
    <row r="414" spans="1:21" ht="15.75" customHeight="1" x14ac:dyDescent="0.25">
      <c r="A414" s="31"/>
      <c r="B414" s="31"/>
      <c r="P414" s="30"/>
      <c r="Q414" s="30"/>
      <c r="R414" s="30"/>
      <c r="S414" s="30"/>
      <c r="T414" s="30"/>
      <c r="U414" s="30"/>
    </row>
    <row r="415" spans="1:21" ht="15.75" customHeight="1" x14ac:dyDescent="0.25">
      <c r="A415" s="31"/>
      <c r="B415" s="31"/>
      <c r="P415" s="30"/>
      <c r="Q415" s="30"/>
      <c r="R415" s="30"/>
      <c r="S415" s="30"/>
      <c r="T415" s="30"/>
      <c r="U415" s="30"/>
    </row>
    <row r="416" spans="1:21" ht="15.75" customHeight="1" x14ac:dyDescent="0.25">
      <c r="A416" s="31"/>
      <c r="B416" s="31"/>
      <c r="P416" s="30"/>
      <c r="Q416" s="30"/>
      <c r="R416" s="30"/>
      <c r="S416" s="30"/>
      <c r="T416" s="30"/>
      <c r="U416" s="30"/>
    </row>
    <row r="417" spans="1:21" ht="15.75" customHeight="1" x14ac:dyDescent="0.25">
      <c r="A417" s="31"/>
      <c r="B417" s="31"/>
      <c r="P417" s="30"/>
      <c r="Q417" s="30"/>
      <c r="R417" s="30"/>
      <c r="S417" s="30"/>
      <c r="T417" s="30"/>
      <c r="U417" s="30"/>
    </row>
    <row r="418" spans="1:21" ht="15.75" customHeight="1" x14ac:dyDescent="0.25">
      <c r="A418" s="31"/>
      <c r="B418" s="31"/>
      <c r="P418" s="30"/>
      <c r="Q418" s="30"/>
      <c r="R418" s="30"/>
      <c r="S418" s="30"/>
      <c r="T418" s="30"/>
      <c r="U418" s="30"/>
    </row>
    <row r="419" spans="1:21" ht="15.75" customHeight="1" x14ac:dyDescent="0.25">
      <c r="A419" s="31"/>
      <c r="B419" s="31"/>
      <c r="P419" s="30"/>
      <c r="Q419" s="30"/>
      <c r="R419" s="30"/>
      <c r="S419" s="30"/>
      <c r="T419" s="30"/>
      <c r="U419" s="30"/>
    </row>
    <row r="420" spans="1:21" ht="15.75" customHeight="1" x14ac:dyDescent="0.25">
      <c r="A420" s="31"/>
      <c r="B420" s="31"/>
      <c r="P420" s="30"/>
      <c r="Q420" s="30"/>
      <c r="R420" s="30"/>
      <c r="S420" s="30"/>
      <c r="T420" s="30"/>
      <c r="U420" s="30"/>
    </row>
    <row r="421" spans="1:21" ht="15.75" customHeight="1" x14ac:dyDescent="0.25">
      <c r="A421" s="31"/>
      <c r="B421" s="31"/>
      <c r="P421" s="30"/>
      <c r="Q421" s="30"/>
      <c r="R421" s="30"/>
      <c r="S421" s="30"/>
      <c r="T421" s="30"/>
      <c r="U421" s="30"/>
    </row>
    <row r="422" spans="1:21" ht="15.75" customHeight="1" x14ac:dyDescent="0.25">
      <c r="A422" s="31"/>
      <c r="B422" s="31"/>
      <c r="P422" s="30"/>
      <c r="Q422" s="30"/>
      <c r="R422" s="30"/>
      <c r="S422" s="30"/>
      <c r="T422" s="30"/>
      <c r="U422" s="30"/>
    </row>
    <row r="423" spans="1:21" ht="15.75" customHeight="1" x14ac:dyDescent="0.25">
      <c r="A423" s="31"/>
      <c r="B423" s="31"/>
      <c r="P423" s="30"/>
      <c r="Q423" s="30"/>
      <c r="R423" s="30"/>
      <c r="S423" s="30"/>
      <c r="T423" s="30"/>
      <c r="U423" s="30"/>
    </row>
    <row r="424" spans="1:21" ht="15.75" customHeight="1" x14ac:dyDescent="0.25">
      <c r="A424" s="31"/>
      <c r="B424" s="31"/>
      <c r="P424" s="30"/>
      <c r="Q424" s="30"/>
      <c r="R424" s="30"/>
      <c r="S424" s="30"/>
      <c r="T424" s="30"/>
      <c r="U424" s="30"/>
    </row>
    <row r="425" spans="1:21" ht="15.75" customHeight="1" x14ac:dyDescent="0.25">
      <c r="A425" s="31"/>
      <c r="B425" s="31"/>
      <c r="P425" s="30"/>
      <c r="Q425" s="30"/>
      <c r="R425" s="30"/>
      <c r="S425" s="30"/>
      <c r="T425" s="30"/>
      <c r="U425" s="30"/>
    </row>
    <row r="426" spans="1:21" ht="15.75" customHeight="1" x14ac:dyDescent="0.25">
      <c r="A426" s="31"/>
      <c r="B426" s="31"/>
      <c r="P426" s="30"/>
      <c r="Q426" s="30"/>
      <c r="R426" s="30"/>
      <c r="S426" s="30"/>
      <c r="T426" s="30"/>
      <c r="U426" s="30"/>
    </row>
    <row r="427" spans="1:21" ht="15.75" customHeight="1" x14ac:dyDescent="0.25">
      <c r="A427" s="31"/>
      <c r="B427" s="31"/>
      <c r="P427" s="30"/>
      <c r="Q427" s="30"/>
      <c r="R427" s="30"/>
      <c r="S427" s="30"/>
      <c r="T427" s="30"/>
      <c r="U427" s="30"/>
    </row>
    <row r="428" spans="1:21" ht="15.75" customHeight="1" x14ac:dyDescent="0.25">
      <c r="A428" s="31"/>
      <c r="B428" s="31"/>
      <c r="P428" s="30"/>
      <c r="Q428" s="30"/>
      <c r="R428" s="30"/>
      <c r="S428" s="30"/>
      <c r="T428" s="30"/>
      <c r="U428" s="30"/>
    </row>
    <row r="429" spans="1:21" ht="15.75" customHeight="1" x14ac:dyDescent="0.25">
      <c r="A429" s="31"/>
      <c r="B429" s="31"/>
      <c r="P429" s="30"/>
      <c r="Q429" s="30"/>
      <c r="R429" s="30"/>
      <c r="S429" s="30"/>
      <c r="T429" s="30"/>
      <c r="U429" s="30"/>
    </row>
    <row r="430" spans="1:21" ht="15.75" customHeight="1" x14ac:dyDescent="0.25">
      <c r="A430" s="31"/>
      <c r="B430" s="31"/>
      <c r="P430" s="30"/>
      <c r="Q430" s="30"/>
      <c r="R430" s="30"/>
      <c r="S430" s="30"/>
      <c r="T430" s="30"/>
      <c r="U430" s="30"/>
    </row>
    <row r="431" spans="1:21" ht="15.75" customHeight="1" x14ac:dyDescent="0.25">
      <c r="A431" s="31"/>
      <c r="B431" s="31"/>
      <c r="P431" s="30"/>
      <c r="Q431" s="30"/>
      <c r="R431" s="30"/>
      <c r="S431" s="30"/>
      <c r="T431" s="30"/>
      <c r="U431" s="30"/>
    </row>
    <row r="432" spans="1:21" ht="15.75" customHeight="1" x14ac:dyDescent="0.25">
      <c r="A432" s="31"/>
      <c r="B432" s="31"/>
      <c r="P432" s="30"/>
      <c r="Q432" s="30"/>
      <c r="R432" s="30"/>
      <c r="S432" s="30"/>
      <c r="T432" s="30"/>
      <c r="U432" s="30"/>
    </row>
    <row r="433" spans="1:21" ht="15.75" customHeight="1" x14ac:dyDescent="0.25">
      <c r="A433" s="31"/>
      <c r="B433" s="31"/>
      <c r="P433" s="30"/>
      <c r="Q433" s="30"/>
      <c r="R433" s="30"/>
      <c r="S433" s="30"/>
      <c r="T433" s="30"/>
      <c r="U433" s="30"/>
    </row>
    <row r="434" spans="1:21" ht="15.75" customHeight="1" x14ac:dyDescent="0.25">
      <c r="A434" s="31"/>
      <c r="B434" s="31"/>
      <c r="P434" s="30"/>
      <c r="Q434" s="30"/>
      <c r="R434" s="30"/>
      <c r="S434" s="30"/>
      <c r="T434" s="30"/>
      <c r="U434" s="30"/>
    </row>
    <row r="435" spans="1:21" ht="15.75" customHeight="1" x14ac:dyDescent="0.25">
      <c r="A435" s="31"/>
      <c r="B435" s="31"/>
      <c r="P435" s="30"/>
      <c r="Q435" s="30"/>
      <c r="R435" s="30"/>
      <c r="S435" s="30"/>
      <c r="T435" s="30"/>
      <c r="U435" s="30"/>
    </row>
    <row r="436" spans="1:21" ht="15.75" customHeight="1" x14ac:dyDescent="0.25">
      <c r="A436" s="31"/>
      <c r="B436" s="31"/>
      <c r="P436" s="30"/>
      <c r="Q436" s="30"/>
      <c r="R436" s="30"/>
      <c r="S436" s="30"/>
      <c r="T436" s="30"/>
      <c r="U436" s="30"/>
    </row>
    <row r="437" spans="1:21" ht="15.75" customHeight="1" x14ac:dyDescent="0.25">
      <c r="A437" s="31"/>
      <c r="B437" s="31"/>
      <c r="P437" s="30"/>
      <c r="Q437" s="30"/>
      <c r="R437" s="30"/>
      <c r="S437" s="30"/>
      <c r="T437" s="30"/>
      <c r="U437" s="30"/>
    </row>
    <row r="438" spans="1:21" ht="15.75" customHeight="1" x14ac:dyDescent="0.25">
      <c r="A438" s="31"/>
      <c r="B438" s="31"/>
      <c r="P438" s="30"/>
      <c r="Q438" s="30"/>
      <c r="R438" s="30"/>
      <c r="S438" s="30"/>
      <c r="T438" s="30"/>
      <c r="U438" s="30"/>
    </row>
    <row r="439" spans="1:21" ht="15.75" customHeight="1" x14ac:dyDescent="0.25">
      <c r="A439" s="31"/>
      <c r="B439" s="31"/>
      <c r="P439" s="30"/>
      <c r="Q439" s="30"/>
      <c r="R439" s="30"/>
      <c r="S439" s="30"/>
      <c r="T439" s="30"/>
      <c r="U439" s="30"/>
    </row>
    <row r="440" spans="1:21" ht="15.75" customHeight="1" x14ac:dyDescent="0.25">
      <c r="A440" s="31"/>
      <c r="B440" s="31"/>
      <c r="P440" s="30"/>
      <c r="Q440" s="30"/>
      <c r="R440" s="30"/>
      <c r="S440" s="30"/>
      <c r="T440" s="30"/>
      <c r="U440" s="30"/>
    </row>
    <row r="441" spans="1:21" ht="15.75" customHeight="1" x14ac:dyDescent="0.25">
      <c r="A441" s="31"/>
      <c r="B441" s="31"/>
      <c r="P441" s="30"/>
      <c r="Q441" s="30"/>
      <c r="R441" s="30"/>
      <c r="S441" s="30"/>
      <c r="T441" s="30"/>
      <c r="U441" s="30"/>
    </row>
    <row r="442" spans="1:21" ht="15.75" customHeight="1" x14ac:dyDescent="0.25">
      <c r="A442" s="31"/>
      <c r="B442" s="31"/>
      <c r="P442" s="30"/>
      <c r="Q442" s="30"/>
      <c r="R442" s="30"/>
      <c r="S442" s="30"/>
      <c r="T442" s="30"/>
      <c r="U442" s="30"/>
    </row>
    <row r="443" spans="1:21" ht="15.75" customHeight="1" x14ac:dyDescent="0.25">
      <c r="A443" s="31"/>
      <c r="B443" s="31"/>
      <c r="P443" s="30"/>
      <c r="Q443" s="30"/>
      <c r="R443" s="30"/>
      <c r="S443" s="30"/>
      <c r="T443" s="30"/>
      <c r="U443" s="30"/>
    </row>
    <row r="444" spans="1:21" ht="15.75" customHeight="1" x14ac:dyDescent="0.25">
      <c r="A444" s="31"/>
      <c r="B444" s="31"/>
      <c r="P444" s="30"/>
      <c r="Q444" s="30"/>
      <c r="R444" s="30"/>
      <c r="S444" s="30"/>
      <c r="T444" s="30"/>
      <c r="U444" s="30"/>
    </row>
    <row r="445" spans="1:21" ht="15.75" customHeight="1" x14ac:dyDescent="0.25">
      <c r="A445" s="31"/>
      <c r="B445" s="31"/>
      <c r="P445" s="30"/>
      <c r="Q445" s="30"/>
      <c r="R445" s="30"/>
      <c r="S445" s="30"/>
      <c r="T445" s="30"/>
      <c r="U445" s="30"/>
    </row>
    <row r="446" spans="1:21" ht="15.75" customHeight="1" x14ac:dyDescent="0.25">
      <c r="A446" s="31"/>
      <c r="B446" s="31"/>
      <c r="P446" s="30"/>
      <c r="Q446" s="30"/>
      <c r="R446" s="30"/>
      <c r="S446" s="30"/>
      <c r="T446" s="30"/>
      <c r="U446" s="30"/>
    </row>
    <row r="447" spans="1:21" ht="15.75" customHeight="1" x14ac:dyDescent="0.25">
      <c r="A447" s="31"/>
      <c r="B447" s="31"/>
      <c r="P447" s="30"/>
      <c r="Q447" s="30"/>
      <c r="R447" s="30"/>
      <c r="S447" s="30"/>
      <c r="T447" s="30"/>
      <c r="U447" s="30"/>
    </row>
    <row r="448" spans="1:21" ht="15.75" customHeight="1" x14ac:dyDescent="0.25">
      <c r="A448" s="31"/>
      <c r="B448" s="31"/>
      <c r="P448" s="30"/>
      <c r="Q448" s="30"/>
      <c r="R448" s="30"/>
      <c r="S448" s="30"/>
      <c r="T448" s="30"/>
      <c r="U448" s="30"/>
    </row>
    <row r="449" spans="1:21" ht="15.75" customHeight="1" x14ac:dyDescent="0.25">
      <c r="A449" s="31"/>
      <c r="B449" s="31"/>
      <c r="P449" s="30"/>
      <c r="Q449" s="30"/>
      <c r="R449" s="30"/>
      <c r="S449" s="30"/>
      <c r="T449" s="30"/>
      <c r="U449" s="30"/>
    </row>
    <row r="450" spans="1:21" ht="15.75" customHeight="1" x14ac:dyDescent="0.25">
      <c r="A450" s="31"/>
      <c r="B450" s="31"/>
      <c r="P450" s="30"/>
      <c r="Q450" s="30"/>
      <c r="R450" s="30"/>
      <c r="S450" s="30"/>
      <c r="T450" s="30"/>
      <c r="U450" s="30"/>
    </row>
    <row r="451" spans="1:21" ht="15.75" customHeight="1" x14ac:dyDescent="0.25">
      <c r="A451" s="31"/>
      <c r="B451" s="31"/>
      <c r="P451" s="30"/>
      <c r="Q451" s="30"/>
      <c r="R451" s="30"/>
      <c r="S451" s="30"/>
      <c r="T451" s="30"/>
      <c r="U451" s="30"/>
    </row>
    <row r="452" spans="1:21" ht="15.75" customHeight="1" x14ac:dyDescent="0.25">
      <c r="A452" s="31"/>
      <c r="B452" s="31"/>
      <c r="P452" s="30"/>
      <c r="Q452" s="30"/>
      <c r="R452" s="30"/>
      <c r="S452" s="30"/>
      <c r="T452" s="30"/>
      <c r="U452" s="30"/>
    </row>
    <row r="453" spans="1:21" ht="15.75" customHeight="1" x14ac:dyDescent="0.25">
      <c r="A453" s="31"/>
      <c r="B453" s="31"/>
      <c r="P453" s="30"/>
      <c r="Q453" s="30"/>
      <c r="R453" s="30"/>
      <c r="S453" s="30"/>
      <c r="T453" s="30"/>
      <c r="U453" s="30"/>
    </row>
    <row r="454" spans="1:21" ht="15.75" customHeight="1" x14ac:dyDescent="0.25">
      <c r="A454" s="31"/>
      <c r="B454" s="31"/>
      <c r="P454" s="30"/>
      <c r="Q454" s="30"/>
      <c r="R454" s="30"/>
      <c r="S454" s="30"/>
      <c r="T454" s="30"/>
      <c r="U454" s="30"/>
    </row>
    <row r="455" spans="1:21" ht="15.75" customHeight="1" x14ac:dyDescent="0.25">
      <c r="A455" s="31"/>
      <c r="B455" s="31"/>
      <c r="P455" s="30"/>
      <c r="Q455" s="30"/>
      <c r="R455" s="30"/>
      <c r="S455" s="30"/>
      <c r="T455" s="30"/>
      <c r="U455" s="30"/>
    </row>
    <row r="456" spans="1:21" ht="15.75" customHeight="1" x14ac:dyDescent="0.25">
      <c r="A456" s="31"/>
      <c r="B456" s="31"/>
      <c r="P456" s="30"/>
      <c r="Q456" s="30"/>
      <c r="R456" s="30"/>
      <c r="S456" s="30"/>
      <c r="T456" s="30"/>
      <c r="U456" s="30"/>
    </row>
    <row r="457" spans="1:21" ht="15.75" customHeight="1" x14ac:dyDescent="0.25">
      <c r="A457" s="31"/>
      <c r="B457" s="31"/>
      <c r="P457" s="30"/>
      <c r="Q457" s="30"/>
      <c r="R457" s="30"/>
      <c r="S457" s="30"/>
      <c r="T457" s="30"/>
      <c r="U457" s="30"/>
    </row>
    <row r="458" spans="1:21" ht="15.75" customHeight="1" x14ac:dyDescent="0.25">
      <c r="A458" s="31"/>
      <c r="B458" s="31"/>
      <c r="P458" s="30"/>
      <c r="Q458" s="30"/>
      <c r="R458" s="30"/>
      <c r="S458" s="30"/>
      <c r="T458" s="30"/>
      <c r="U458" s="30"/>
    </row>
    <row r="459" spans="1:21" ht="15.75" customHeight="1" x14ac:dyDescent="0.25">
      <c r="A459" s="31"/>
      <c r="B459" s="31"/>
      <c r="P459" s="30"/>
      <c r="Q459" s="30"/>
      <c r="R459" s="30"/>
      <c r="S459" s="30"/>
      <c r="T459" s="30"/>
      <c r="U459" s="30"/>
    </row>
    <row r="460" spans="1:21" ht="15.75" customHeight="1" x14ac:dyDescent="0.25">
      <c r="A460" s="31"/>
      <c r="B460" s="31"/>
      <c r="P460" s="30"/>
      <c r="Q460" s="30"/>
      <c r="R460" s="30"/>
      <c r="S460" s="30"/>
      <c r="T460" s="30"/>
      <c r="U460" s="30"/>
    </row>
    <row r="461" spans="1:21" ht="15.75" customHeight="1" x14ac:dyDescent="0.25">
      <c r="A461" s="31"/>
      <c r="B461" s="31"/>
      <c r="P461" s="30"/>
      <c r="Q461" s="30"/>
      <c r="R461" s="30"/>
      <c r="S461" s="30"/>
      <c r="T461" s="30"/>
      <c r="U461" s="30"/>
    </row>
    <row r="462" spans="1:21" ht="15.75" customHeight="1" x14ac:dyDescent="0.25">
      <c r="A462" s="31"/>
      <c r="B462" s="31"/>
      <c r="P462" s="30"/>
      <c r="Q462" s="30"/>
      <c r="R462" s="30"/>
      <c r="S462" s="30"/>
      <c r="T462" s="30"/>
      <c r="U462" s="30"/>
    </row>
    <row r="463" spans="1:21" ht="15.75" customHeight="1" x14ac:dyDescent="0.25">
      <c r="A463" s="31"/>
      <c r="B463" s="31"/>
      <c r="P463" s="30"/>
      <c r="Q463" s="30"/>
      <c r="R463" s="30"/>
      <c r="S463" s="30"/>
      <c r="T463" s="30"/>
      <c r="U463" s="30"/>
    </row>
    <row r="464" spans="1:21" ht="15.75" customHeight="1" x14ac:dyDescent="0.25">
      <c r="A464" s="31"/>
      <c r="B464" s="31"/>
      <c r="P464" s="30"/>
      <c r="Q464" s="30"/>
      <c r="R464" s="30"/>
      <c r="S464" s="30"/>
      <c r="T464" s="30"/>
      <c r="U464" s="30"/>
    </row>
    <row r="465" spans="1:21" ht="15.75" customHeight="1" x14ac:dyDescent="0.25">
      <c r="A465" s="31"/>
      <c r="B465" s="31"/>
      <c r="P465" s="30"/>
      <c r="Q465" s="30"/>
      <c r="R465" s="30"/>
      <c r="S465" s="30"/>
      <c r="T465" s="30"/>
      <c r="U465" s="30"/>
    </row>
    <row r="466" spans="1:21" ht="15.75" customHeight="1" x14ac:dyDescent="0.25">
      <c r="A466" s="31"/>
      <c r="B466" s="31"/>
      <c r="P466" s="30"/>
      <c r="Q466" s="30"/>
      <c r="R466" s="30"/>
      <c r="S466" s="30"/>
      <c r="T466" s="30"/>
      <c r="U466" s="30"/>
    </row>
    <row r="467" spans="1:21" ht="15.75" customHeight="1" x14ac:dyDescent="0.25">
      <c r="A467" s="31"/>
      <c r="B467" s="31"/>
      <c r="P467" s="30"/>
      <c r="Q467" s="30"/>
      <c r="R467" s="30"/>
      <c r="S467" s="30"/>
      <c r="T467" s="30"/>
      <c r="U467" s="30"/>
    </row>
    <row r="468" spans="1:21" ht="15.75" customHeight="1" x14ac:dyDescent="0.25">
      <c r="A468" s="31"/>
      <c r="B468" s="31"/>
      <c r="P468" s="30"/>
      <c r="Q468" s="30"/>
      <c r="R468" s="30"/>
      <c r="S468" s="30"/>
      <c r="T468" s="30"/>
      <c r="U468" s="30"/>
    </row>
    <row r="469" spans="1:21" ht="15.75" customHeight="1" x14ac:dyDescent="0.25">
      <c r="A469" s="31"/>
      <c r="B469" s="31"/>
      <c r="P469" s="30"/>
      <c r="Q469" s="30"/>
      <c r="R469" s="30"/>
      <c r="S469" s="30"/>
      <c r="T469" s="30"/>
      <c r="U469" s="30"/>
    </row>
    <row r="470" spans="1:21" ht="15.75" customHeight="1" x14ac:dyDescent="0.25">
      <c r="A470" s="31"/>
      <c r="B470" s="31"/>
      <c r="P470" s="30"/>
      <c r="Q470" s="30"/>
      <c r="R470" s="30"/>
      <c r="S470" s="30"/>
      <c r="T470" s="30"/>
      <c r="U470" s="30"/>
    </row>
    <row r="471" spans="1:21" ht="15.75" customHeight="1" x14ac:dyDescent="0.25">
      <c r="A471" s="31"/>
      <c r="B471" s="31"/>
      <c r="P471" s="30"/>
      <c r="Q471" s="30"/>
      <c r="R471" s="30"/>
      <c r="S471" s="30"/>
      <c r="T471" s="30"/>
      <c r="U471" s="30"/>
    </row>
    <row r="472" spans="1:21" ht="15.75" customHeight="1" x14ac:dyDescent="0.25">
      <c r="A472" s="31"/>
      <c r="B472" s="31"/>
      <c r="P472" s="30"/>
      <c r="Q472" s="30"/>
      <c r="R472" s="30"/>
      <c r="S472" s="30"/>
      <c r="T472" s="30"/>
      <c r="U472" s="30"/>
    </row>
    <row r="473" spans="1:21" ht="15.75" customHeight="1" x14ac:dyDescent="0.25">
      <c r="A473" s="31"/>
      <c r="B473" s="31"/>
      <c r="P473" s="30"/>
      <c r="Q473" s="30"/>
      <c r="R473" s="30"/>
      <c r="S473" s="30"/>
      <c r="T473" s="30"/>
      <c r="U473" s="30"/>
    </row>
    <row r="474" spans="1:21" ht="15.75" customHeight="1" x14ac:dyDescent="0.25">
      <c r="A474" s="31"/>
      <c r="B474" s="31"/>
      <c r="P474" s="30"/>
      <c r="Q474" s="30"/>
      <c r="R474" s="30"/>
      <c r="S474" s="30"/>
      <c r="T474" s="30"/>
      <c r="U474" s="30"/>
    </row>
    <row r="475" spans="1:21" ht="15.75" customHeight="1" x14ac:dyDescent="0.25">
      <c r="A475" s="31"/>
      <c r="B475" s="31"/>
      <c r="P475" s="30"/>
      <c r="Q475" s="30"/>
      <c r="R475" s="30"/>
      <c r="S475" s="30"/>
      <c r="T475" s="30"/>
      <c r="U475" s="30"/>
    </row>
    <row r="476" spans="1:21" ht="15.75" customHeight="1" x14ac:dyDescent="0.25">
      <c r="A476" s="31"/>
      <c r="B476" s="31"/>
      <c r="P476" s="30"/>
      <c r="Q476" s="30"/>
      <c r="R476" s="30"/>
      <c r="S476" s="30"/>
      <c r="T476" s="30"/>
      <c r="U476" s="30"/>
    </row>
    <row r="477" spans="1:21" ht="15.75" customHeight="1" x14ac:dyDescent="0.25">
      <c r="A477" s="31"/>
      <c r="B477" s="31"/>
      <c r="P477" s="30"/>
      <c r="Q477" s="30"/>
      <c r="R477" s="30"/>
      <c r="S477" s="30"/>
      <c r="T477" s="30"/>
      <c r="U477" s="30"/>
    </row>
    <row r="478" spans="1:21" ht="15.75" customHeight="1" x14ac:dyDescent="0.25">
      <c r="A478" s="31"/>
      <c r="B478" s="31"/>
      <c r="P478" s="30"/>
      <c r="Q478" s="30"/>
      <c r="R478" s="30"/>
      <c r="S478" s="30"/>
      <c r="T478" s="30"/>
      <c r="U478" s="30"/>
    </row>
    <row r="479" spans="1:21" ht="15.75" customHeight="1" x14ac:dyDescent="0.25">
      <c r="A479" s="31"/>
      <c r="B479" s="31"/>
      <c r="P479" s="30"/>
      <c r="Q479" s="30"/>
      <c r="R479" s="30"/>
      <c r="S479" s="30"/>
      <c r="T479" s="30"/>
      <c r="U479" s="30"/>
    </row>
    <row r="480" spans="1:21" ht="15.75" customHeight="1" x14ac:dyDescent="0.25">
      <c r="A480" s="31"/>
      <c r="B480" s="31"/>
      <c r="P480" s="30"/>
      <c r="Q480" s="30"/>
      <c r="R480" s="30"/>
      <c r="S480" s="30"/>
      <c r="T480" s="30"/>
      <c r="U480" s="30"/>
    </row>
    <row r="481" spans="1:21" ht="15.75" customHeight="1" x14ac:dyDescent="0.25">
      <c r="A481" s="31"/>
      <c r="B481" s="31"/>
      <c r="P481" s="30"/>
      <c r="Q481" s="30"/>
      <c r="R481" s="30"/>
      <c r="S481" s="30"/>
      <c r="T481" s="30"/>
      <c r="U481" s="30"/>
    </row>
    <row r="482" spans="1:21" ht="15.75" customHeight="1" x14ac:dyDescent="0.25">
      <c r="A482" s="31"/>
      <c r="B482" s="31"/>
      <c r="P482" s="30"/>
      <c r="Q482" s="30"/>
      <c r="R482" s="30"/>
      <c r="S482" s="30"/>
      <c r="T482" s="30"/>
      <c r="U482" s="30"/>
    </row>
    <row r="483" spans="1:21" ht="15.75" customHeight="1" x14ac:dyDescent="0.25">
      <c r="A483" s="31"/>
      <c r="B483" s="31"/>
      <c r="P483" s="30"/>
      <c r="Q483" s="30"/>
      <c r="R483" s="30"/>
      <c r="S483" s="30"/>
      <c r="T483" s="30"/>
      <c r="U483" s="30"/>
    </row>
    <row r="484" spans="1:21" ht="15.75" customHeight="1" x14ac:dyDescent="0.25">
      <c r="A484" s="31"/>
      <c r="B484" s="31"/>
      <c r="P484" s="30"/>
      <c r="Q484" s="30"/>
      <c r="R484" s="30"/>
      <c r="S484" s="30"/>
      <c r="T484" s="30"/>
      <c r="U484" s="30"/>
    </row>
    <row r="485" spans="1:21" ht="15.75" customHeight="1" x14ac:dyDescent="0.25">
      <c r="A485" s="31"/>
      <c r="B485" s="31"/>
      <c r="P485" s="30"/>
      <c r="Q485" s="30"/>
      <c r="R485" s="30"/>
      <c r="S485" s="30"/>
      <c r="T485" s="30"/>
      <c r="U485" s="30"/>
    </row>
    <row r="486" spans="1:21" ht="15.75" customHeight="1" x14ac:dyDescent="0.25">
      <c r="A486" s="31"/>
      <c r="B486" s="31"/>
      <c r="P486" s="30"/>
      <c r="Q486" s="30"/>
      <c r="R486" s="30"/>
      <c r="S486" s="30"/>
      <c r="T486" s="30"/>
      <c r="U486" s="30"/>
    </row>
    <row r="487" spans="1:21" ht="15.75" customHeight="1" x14ac:dyDescent="0.25">
      <c r="A487" s="31"/>
      <c r="B487" s="31"/>
      <c r="P487" s="30"/>
      <c r="Q487" s="30"/>
      <c r="R487" s="30"/>
      <c r="S487" s="30"/>
      <c r="T487" s="30"/>
      <c r="U487" s="30"/>
    </row>
    <row r="488" spans="1:21" ht="15.75" customHeight="1" x14ac:dyDescent="0.25">
      <c r="A488" s="31"/>
      <c r="B488" s="31"/>
      <c r="P488" s="30"/>
      <c r="Q488" s="30"/>
      <c r="R488" s="30"/>
      <c r="S488" s="30"/>
      <c r="T488" s="30"/>
      <c r="U488" s="30"/>
    </row>
    <row r="489" spans="1:21" ht="15.75" customHeight="1" x14ac:dyDescent="0.25">
      <c r="A489" s="31"/>
      <c r="B489" s="31"/>
      <c r="P489" s="30"/>
      <c r="Q489" s="30"/>
      <c r="R489" s="30"/>
      <c r="S489" s="30"/>
      <c r="T489" s="30"/>
      <c r="U489" s="30"/>
    </row>
    <row r="490" spans="1:21" ht="15.75" customHeight="1" x14ac:dyDescent="0.25">
      <c r="A490" s="31"/>
      <c r="B490" s="31"/>
      <c r="P490" s="30"/>
      <c r="Q490" s="30"/>
      <c r="R490" s="30"/>
      <c r="S490" s="30"/>
      <c r="T490" s="30"/>
      <c r="U490" s="30"/>
    </row>
    <row r="491" spans="1:21" ht="15.75" customHeight="1" x14ac:dyDescent="0.25">
      <c r="A491" s="31"/>
      <c r="B491" s="31"/>
      <c r="P491" s="30"/>
      <c r="Q491" s="30"/>
      <c r="R491" s="30"/>
      <c r="S491" s="30"/>
      <c r="T491" s="30"/>
      <c r="U491" s="30"/>
    </row>
    <row r="492" spans="1:21" ht="15.75" customHeight="1" x14ac:dyDescent="0.25">
      <c r="A492" s="31"/>
      <c r="B492" s="31"/>
      <c r="P492" s="30"/>
      <c r="Q492" s="30"/>
      <c r="R492" s="30"/>
      <c r="S492" s="30"/>
      <c r="T492" s="30"/>
      <c r="U492" s="30"/>
    </row>
    <row r="493" spans="1:21" ht="15.75" customHeight="1" x14ac:dyDescent="0.25">
      <c r="A493" s="31"/>
      <c r="B493" s="31"/>
      <c r="P493" s="30"/>
      <c r="Q493" s="30"/>
      <c r="R493" s="30"/>
      <c r="S493" s="30"/>
      <c r="T493" s="30"/>
      <c r="U493" s="30"/>
    </row>
    <row r="494" spans="1:21" ht="15.75" customHeight="1" x14ac:dyDescent="0.25">
      <c r="A494" s="31"/>
      <c r="B494" s="31"/>
      <c r="P494" s="30"/>
      <c r="Q494" s="30"/>
      <c r="R494" s="30"/>
      <c r="S494" s="30"/>
      <c r="T494" s="30"/>
      <c r="U494" s="30"/>
    </row>
    <row r="495" spans="1:21" ht="15.75" customHeight="1" x14ac:dyDescent="0.25">
      <c r="A495" s="31"/>
      <c r="B495" s="31"/>
      <c r="P495" s="30"/>
      <c r="Q495" s="30"/>
      <c r="R495" s="30"/>
      <c r="S495" s="30"/>
      <c r="T495" s="30"/>
      <c r="U495" s="30"/>
    </row>
    <row r="496" spans="1:21" ht="15.75" customHeight="1" x14ac:dyDescent="0.25">
      <c r="A496" s="31"/>
      <c r="B496" s="31"/>
      <c r="P496" s="30"/>
      <c r="Q496" s="30"/>
      <c r="R496" s="30"/>
      <c r="S496" s="30"/>
      <c r="T496" s="30"/>
      <c r="U496" s="30"/>
    </row>
    <row r="497" spans="1:21" ht="15.75" customHeight="1" x14ac:dyDescent="0.25">
      <c r="A497" s="31"/>
      <c r="B497" s="31"/>
      <c r="P497" s="30"/>
      <c r="Q497" s="30"/>
      <c r="R497" s="30"/>
      <c r="S497" s="30"/>
      <c r="T497" s="30"/>
      <c r="U497" s="30"/>
    </row>
    <row r="498" spans="1:21" ht="15.75" customHeight="1" x14ac:dyDescent="0.25">
      <c r="A498" s="31"/>
      <c r="B498" s="31"/>
      <c r="P498" s="30"/>
      <c r="Q498" s="30"/>
      <c r="R498" s="30"/>
      <c r="S498" s="30"/>
      <c r="T498" s="30"/>
      <c r="U498" s="30"/>
    </row>
    <row r="499" spans="1:21" ht="15.75" customHeight="1" x14ac:dyDescent="0.25">
      <c r="A499" s="31"/>
      <c r="B499" s="31"/>
      <c r="P499" s="30"/>
      <c r="Q499" s="30"/>
      <c r="R499" s="30"/>
      <c r="S499" s="30"/>
      <c r="T499" s="30"/>
      <c r="U499" s="30"/>
    </row>
    <row r="500" spans="1:21" ht="15.75" customHeight="1" x14ac:dyDescent="0.25">
      <c r="A500" s="31"/>
      <c r="B500" s="31"/>
      <c r="P500" s="30"/>
      <c r="Q500" s="30"/>
      <c r="R500" s="30"/>
      <c r="S500" s="30"/>
      <c r="T500" s="30"/>
      <c r="U500" s="30"/>
    </row>
    <row r="501" spans="1:21" ht="15.75" customHeight="1" x14ac:dyDescent="0.25">
      <c r="A501" s="31"/>
      <c r="B501" s="31"/>
      <c r="P501" s="30"/>
      <c r="Q501" s="30"/>
      <c r="R501" s="30"/>
      <c r="S501" s="30"/>
      <c r="T501" s="30"/>
      <c r="U501" s="30"/>
    </row>
    <row r="502" spans="1:21" ht="15.75" customHeight="1" x14ac:dyDescent="0.25">
      <c r="A502" s="31"/>
      <c r="B502" s="31"/>
      <c r="P502" s="30"/>
      <c r="Q502" s="30"/>
      <c r="R502" s="30"/>
      <c r="S502" s="30"/>
      <c r="T502" s="30"/>
      <c r="U502" s="30"/>
    </row>
    <row r="503" spans="1:21" ht="15.75" customHeight="1" x14ac:dyDescent="0.25">
      <c r="A503" s="31"/>
      <c r="B503" s="31"/>
      <c r="P503" s="30"/>
      <c r="Q503" s="30"/>
      <c r="R503" s="30"/>
      <c r="S503" s="30"/>
      <c r="T503" s="30"/>
      <c r="U503" s="30"/>
    </row>
    <row r="504" spans="1:21" ht="15.75" customHeight="1" x14ac:dyDescent="0.25">
      <c r="A504" s="31"/>
      <c r="B504" s="31"/>
      <c r="P504" s="30"/>
      <c r="Q504" s="30"/>
      <c r="R504" s="30"/>
      <c r="S504" s="30"/>
      <c r="T504" s="30"/>
      <c r="U504" s="30"/>
    </row>
    <row r="505" spans="1:21" ht="15.75" customHeight="1" x14ac:dyDescent="0.25">
      <c r="A505" s="31"/>
      <c r="B505" s="31"/>
      <c r="P505" s="30"/>
      <c r="Q505" s="30"/>
      <c r="R505" s="30"/>
      <c r="S505" s="30"/>
      <c r="T505" s="30"/>
      <c r="U505" s="30"/>
    </row>
    <row r="506" spans="1:21" ht="15.75" customHeight="1" x14ac:dyDescent="0.25">
      <c r="A506" s="31"/>
      <c r="B506" s="31"/>
      <c r="P506" s="30"/>
      <c r="Q506" s="30"/>
      <c r="R506" s="30"/>
      <c r="S506" s="30"/>
      <c r="T506" s="30"/>
      <c r="U506" s="30"/>
    </row>
    <row r="507" spans="1:21" ht="15.75" customHeight="1" x14ac:dyDescent="0.25">
      <c r="A507" s="31"/>
      <c r="B507" s="31"/>
      <c r="P507" s="30"/>
      <c r="Q507" s="30"/>
      <c r="R507" s="30"/>
      <c r="S507" s="30"/>
      <c r="T507" s="30"/>
      <c r="U507" s="30"/>
    </row>
    <row r="508" spans="1:21" ht="15.75" customHeight="1" x14ac:dyDescent="0.25">
      <c r="A508" s="31"/>
      <c r="B508" s="31"/>
      <c r="P508" s="30"/>
      <c r="Q508" s="30"/>
      <c r="R508" s="30"/>
      <c r="S508" s="30"/>
      <c r="T508" s="30"/>
      <c r="U508" s="30"/>
    </row>
    <row r="509" spans="1:21" ht="15.75" customHeight="1" x14ac:dyDescent="0.25">
      <c r="A509" s="31"/>
      <c r="B509" s="31"/>
      <c r="P509" s="30"/>
      <c r="Q509" s="30"/>
      <c r="R509" s="30"/>
      <c r="S509" s="30"/>
      <c r="T509" s="30"/>
      <c r="U509" s="30"/>
    </row>
    <row r="510" spans="1:21" ht="15.75" customHeight="1" x14ac:dyDescent="0.25">
      <c r="A510" s="31"/>
      <c r="B510" s="31"/>
      <c r="P510" s="30"/>
      <c r="Q510" s="30"/>
      <c r="R510" s="30"/>
      <c r="S510" s="30"/>
      <c r="T510" s="30"/>
      <c r="U510" s="30"/>
    </row>
    <row r="511" spans="1:21" ht="15.75" customHeight="1" x14ac:dyDescent="0.25">
      <c r="A511" s="31"/>
      <c r="B511" s="31"/>
      <c r="P511" s="30"/>
      <c r="Q511" s="30"/>
      <c r="R511" s="30"/>
      <c r="S511" s="30"/>
      <c r="T511" s="30"/>
      <c r="U511" s="30"/>
    </row>
    <row r="512" spans="1:21" ht="15.75" customHeight="1" x14ac:dyDescent="0.25">
      <c r="A512" s="31"/>
      <c r="B512" s="31"/>
      <c r="P512" s="30"/>
      <c r="Q512" s="30"/>
      <c r="R512" s="30"/>
      <c r="S512" s="30"/>
      <c r="T512" s="30"/>
      <c r="U512" s="30"/>
    </row>
    <row r="513" spans="1:21" ht="15.75" customHeight="1" x14ac:dyDescent="0.25">
      <c r="A513" s="31"/>
      <c r="B513" s="31"/>
      <c r="P513" s="30"/>
      <c r="Q513" s="30"/>
      <c r="R513" s="30"/>
      <c r="S513" s="30"/>
      <c r="T513" s="30"/>
      <c r="U513" s="30"/>
    </row>
    <row r="514" spans="1:21" ht="15.75" customHeight="1" x14ac:dyDescent="0.25">
      <c r="A514" s="31"/>
      <c r="B514" s="31"/>
      <c r="P514" s="30"/>
      <c r="Q514" s="30"/>
      <c r="R514" s="30"/>
      <c r="S514" s="30"/>
      <c r="T514" s="30"/>
      <c r="U514" s="30"/>
    </row>
    <row r="515" spans="1:21" ht="15.75" customHeight="1" x14ac:dyDescent="0.25">
      <c r="A515" s="31"/>
      <c r="B515" s="31"/>
      <c r="P515" s="30"/>
      <c r="Q515" s="30"/>
      <c r="R515" s="30"/>
      <c r="S515" s="30"/>
      <c r="T515" s="30"/>
      <c r="U515" s="30"/>
    </row>
    <row r="516" spans="1:21" ht="15.75" customHeight="1" x14ac:dyDescent="0.25">
      <c r="A516" s="31"/>
      <c r="B516" s="31"/>
      <c r="P516" s="30"/>
      <c r="Q516" s="30"/>
      <c r="R516" s="30"/>
      <c r="S516" s="30"/>
      <c r="T516" s="30"/>
      <c r="U516" s="30"/>
    </row>
    <row r="517" spans="1:21" ht="15.75" customHeight="1" x14ac:dyDescent="0.25">
      <c r="A517" s="31"/>
      <c r="B517" s="31"/>
      <c r="P517" s="30"/>
      <c r="Q517" s="30"/>
      <c r="R517" s="30"/>
      <c r="S517" s="30"/>
      <c r="T517" s="30"/>
      <c r="U517" s="30"/>
    </row>
    <row r="518" spans="1:21" ht="15.75" customHeight="1" x14ac:dyDescent="0.25">
      <c r="A518" s="31"/>
      <c r="B518" s="31"/>
      <c r="P518" s="30"/>
      <c r="Q518" s="30"/>
      <c r="R518" s="30"/>
      <c r="S518" s="30"/>
      <c r="T518" s="30"/>
      <c r="U518" s="30"/>
    </row>
    <row r="519" spans="1:21" ht="15.75" customHeight="1" x14ac:dyDescent="0.25">
      <c r="A519" s="31"/>
      <c r="B519" s="31"/>
      <c r="P519" s="30"/>
      <c r="Q519" s="30"/>
      <c r="R519" s="30"/>
      <c r="S519" s="30"/>
      <c r="T519" s="30"/>
      <c r="U519" s="30"/>
    </row>
    <row r="520" spans="1:21" ht="15.75" customHeight="1" x14ac:dyDescent="0.25">
      <c r="A520" s="31"/>
      <c r="B520" s="31"/>
      <c r="P520" s="30"/>
      <c r="Q520" s="30"/>
      <c r="R520" s="30"/>
      <c r="S520" s="30"/>
      <c r="T520" s="30"/>
      <c r="U520" s="30"/>
    </row>
    <row r="521" spans="1:21" ht="15.75" customHeight="1" x14ac:dyDescent="0.25">
      <c r="A521" s="31"/>
      <c r="B521" s="31"/>
      <c r="P521" s="30"/>
      <c r="Q521" s="30"/>
      <c r="R521" s="30"/>
      <c r="S521" s="30"/>
      <c r="T521" s="30"/>
      <c r="U521" s="30"/>
    </row>
    <row r="522" spans="1:21" ht="15.75" customHeight="1" x14ac:dyDescent="0.25">
      <c r="A522" s="31"/>
      <c r="B522" s="31"/>
      <c r="P522" s="30"/>
      <c r="Q522" s="30"/>
      <c r="R522" s="30"/>
      <c r="S522" s="30"/>
      <c r="T522" s="30"/>
      <c r="U522" s="30"/>
    </row>
    <row r="523" spans="1:21" ht="15.75" customHeight="1" x14ac:dyDescent="0.25">
      <c r="A523" s="31"/>
      <c r="B523" s="31"/>
      <c r="P523" s="30"/>
      <c r="Q523" s="30"/>
      <c r="R523" s="30"/>
      <c r="S523" s="30"/>
      <c r="T523" s="30"/>
      <c r="U523" s="30"/>
    </row>
    <row r="524" spans="1:21" ht="15.75" customHeight="1" x14ac:dyDescent="0.25">
      <c r="A524" s="31"/>
      <c r="B524" s="31"/>
      <c r="P524" s="30"/>
      <c r="Q524" s="30"/>
      <c r="R524" s="30"/>
      <c r="S524" s="30"/>
      <c r="T524" s="30"/>
      <c r="U524" s="30"/>
    </row>
    <row r="525" spans="1:21" ht="15.75" customHeight="1" x14ac:dyDescent="0.25">
      <c r="A525" s="31"/>
      <c r="B525" s="31"/>
      <c r="P525" s="30"/>
      <c r="Q525" s="30"/>
      <c r="R525" s="30"/>
      <c r="S525" s="30"/>
      <c r="T525" s="30"/>
      <c r="U525" s="30"/>
    </row>
    <row r="526" spans="1:21" ht="15.75" customHeight="1" x14ac:dyDescent="0.25">
      <c r="A526" s="31"/>
      <c r="B526" s="31"/>
      <c r="P526" s="30"/>
      <c r="Q526" s="30"/>
      <c r="R526" s="30"/>
      <c r="S526" s="30"/>
      <c r="T526" s="30"/>
      <c r="U526" s="30"/>
    </row>
    <row r="527" spans="1:21" ht="15.75" customHeight="1" x14ac:dyDescent="0.25">
      <c r="A527" s="31"/>
      <c r="B527" s="31"/>
      <c r="P527" s="30"/>
      <c r="Q527" s="30"/>
      <c r="R527" s="30"/>
      <c r="S527" s="30"/>
      <c r="T527" s="30"/>
      <c r="U527" s="30"/>
    </row>
    <row r="528" spans="1:21" ht="15.75" customHeight="1" x14ac:dyDescent="0.25">
      <c r="A528" s="31"/>
      <c r="B528" s="31"/>
      <c r="P528" s="30"/>
      <c r="Q528" s="30"/>
      <c r="R528" s="30"/>
      <c r="S528" s="30"/>
      <c r="T528" s="30"/>
      <c r="U528" s="30"/>
    </row>
    <row r="529" spans="1:21" ht="15.75" customHeight="1" x14ac:dyDescent="0.25">
      <c r="A529" s="31"/>
      <c r="B529" s="31"/>
      <c r="P529" s="30"/>
      <c r="Q529" s="30"/>
      <c r="R529" s="30"/>
      <c r="S529" s="30"/>
      <c r="T529" s="30"/>
      <c r="U529" s="30"/>
    </row>
    <row r="530" spans="1:21" ht="15.75" customHeight="1" x14ac:dyDescent="0.25">
      <c r="A530" s="31"/>
      <c r="B530" s="31"/>
      <c r="P530" s="30"/>
      <c r="Q530" s="30"/>
      <c r="R530" s="30"/>
      <c r="S530" s="30"/>
      <c r="T530" s="30"/>
      <c r="U530" s="30"/>
    </row>
    <row r="531" spans="1:21" ht="15.75" customHeight="1" x14ac:dyDescent="0.25">
      <c r="A531" s="31"/>
      <c r="B531" s="31"/>
      <c r="P531" s="30"/>
      <c r="Q531" s="30"/>
      <c r="R531" s="30"/>
      <c r="S531" s="30"/>
      <c r="T531" s="30"/>
      <c r="U531" s="30"/>
    </row>
    <row r="532" spans="1:21" ht="15.75" customHeight="1" x14ac:dyDescent="0.25">
      <c r="A532" s="31"/>
      <c r="B532" s="31"/>
      <c r="P532" s="30"/>
      <c r="Q532" s="30"/>
      <c r="R532" s="30"/>
      <c r="S532" s="30"/>
      <c r="T532" s="30"/>
      <c r="U532" s="30"/>
    </row>
    <row r="533" spans="1:21" ht="15.75" customHeight="1" x14ac:dyDescent="0.25">
      <c r="A533" s="31"/>
      <c r="B533" s="31"/>
      <c r="P533" s="30"/>
      <c r="Q533" s="30"/>
      <c r="R533" s="30"/>
      <c r="S533" s="30"/>
      <c r="T533" s="30"/>
      <c r="U533" s="30"/>
    </row>
    <row r="534" spans="1:21" ht="15.75" customHeight="1" x14ac:dyDescent="0.25">
      <c r="A534" s="31"/>
      <c r="B534" s="31"/>
      <c r="P534" s="30"/>
      <c r="Q534" s="30"/>
      <c r="R534" s="30"/>
      <c r="S534" s="30"/>
      <c r="T534" s="30"/>
      <c r="U534" s="30"/>
    </row>
    <row r="535" spans="1:21" ht="15.75" customHeight="1" x14ac:dyDescent="0.25">
      <c r="A535" s="31"/>
      <c r="B535" s="31"/>
      <c r="P535" s="30"/>
      <c r="Q535" s="30"/>
      <c r="R535" s="30"/>
      <c r="S535" s="30"/>
      <c r="T535" s="30"/>
      <c r="U535" s="30"/>
    </row>
    <row r="536" spans="1:21" ht="15.75" customHeight="1" x14ac:dyDescent="0.25">
      <c r="A536" s="31"/>
      <c r="B536" s="31"/>
      <c r="P536" s="30"/>
      <c r="Q536" s="30"/>
      <c r="R536" s="30"/>
      <c r="S536" s="30"/>
      <c r="T536" s="30"/>
      <c r="U536" s="30"/>
    </row>
    <row r="537" spans="1:21" ht="15.75" customHeight="1" x14ac:dyDescent="0.25">
      <c r="A537" s="31"/>
      <c r="B537" s="31"/>
      <c r="P537" s="30"/>
      <c r="Q537" s="30"/>
      <c r="R537" s="30"/>
      <c r="S537" s="30"/>
      <c r="T537" s="30"/>
      <c r="U537" s="30"/>
    </row>
    <row r="538" spans="1:21" ht="15.75" customHeight="1" x14ac:dyDescent="0.25">
      <c r="A538" s="31"/>
      <c r="B538" s="31"/>
      <c r="P538" s="30"/>
      <c r="Q538" s="30"/>
      <c r="R538" s="30"/>
      <c r="S538" s="30"/>
      <c r="T538" s="30"/>
      <c r="U538" s="30"/>
    </row>
    <row r="539" spans="1:21" ht="15.75" customHeight="1" x14ac:dyDescent="0.25">
      <c r="A539" s="31"/>
      <c r="B539" s="31"/>
      <c r="P539" s="30"/>
      <c r="Q539" s="30"/>
      <c r="R539" s="30"/>
      <c r="S539" s="30"/>
      <c r="T539" s="30"/>
      <c r="U539" s="30"/>
    </row>
    <row r="540" spans="1:21" ht="15.75" customHeight="1" x14ac:dyDescent="0.25">
      <c r="A540" s="31"/>
      <c r="B540" s="31"/>
      <c r="P540" s="30"/>
      <c r="Q540" s="30"/>
      <c r="R540" s="30"/>
      <c r="S540" s="30"/>
      <c r="T540" s="30"/>
      <c r="U540" s="30"/>
    </row>
    <row r="541" spans="1:21" ht="15.75" customHeight="1" x14ac:dyDescent="0.25">
      <c r="A541" s="31"/>
      <c r="B541" s="31"/>
      <c r="P541" s="30"/>
      <c r="Q541" s="30"/>
      <c r="R541" s="30"/>
      <c r="S541" s="30"/>
      <c r="T541" s="30"/>
      <c r="U541" s="30"/>
    </row>
    <row r="542" spans="1:21" ht="15.75" customHeight="1" x14ac:dyDescent="0.25">
      <c r="A542" s="31"/>
      <c r="B542" s="31"/>
      <c r="P542" s="30"/>
      <c r="Q542" s="30"/>
      <c r="R542" s="30"/>
      <c r="S542" s="30"/>
      <c r="T542" s="30"/>
      <c r="U542" s="30"/>
    </row>
    <row r="543" spans="1:21" ht="15.75" customHeight="1" x14ac:dyDescent="0.25">
      <c r="A543" s="31"/>
      <c r="B543" s="31"/>
      <c r="P543" s="30"/>
      <c r="Q543" s="30"/>
      <c r="R543" s="30"/>
      <c r="S543" s="30"/>
      <c r="T543" s="30"/>
      <c r="U543" s="30"/>
    </row>
    <row r="544" spans="1:21" ht="15.75" customHeight="1" x14ac:dyDescent="0.25">
      <c r="A544" s="31"/>
      <c r="B544" s="31"/>
      <c r="P544" s="30"/>
      <c r="Q544" s="30"/>
      <c r="R544" s="30"/>
      <c r="S544" s="30"/>
      <c r="T544" s="30"/>
      <c r="U544" s="30"/>
    </row>
    <row r="545" spans="1:21" ht="15.75" customHeight="1" x14ac:dyDescent="0.25">
      <c r="A545" s="31"/>
      <c r="B545" s="31"/>
      <c r="P545" s="30"/>
      <c r="Q545" s="30"/>
      <c r="R545" s="30"/>
      <c r="S545" s="30"/>
      <c r="T545" s="30"/>
      <c r="U545" s="30"/>
    </row>
    <row r="546" spans="1:21" ht="15.75" customHeight="1" x14ac:dyDescent="0.25">
      <c r="A546" s="31"/>
      <c r="B546" s="31"/>
      <c r="P546" s="30"/>
      <c r="Q546" s="30"/>
      <c r="R546" s="30"/>
      <c r="S546" s="30"/>
      <c r="T546" s="30"/>
      <c r="U546" s="30"/>
    </row>
    <row r="547" spans="1:21" ht="15.75" customHeight="1" x14ac:dyDescent="0.25">
      <c r="A547" s="31"/>
      <c r="B547" s="31"/>
      <c r="P547" s="30"/>
      <c r="Q547" s="30"/>
      <c r="R547" s="30"/>
      <c r="S547" s="30"/>
      <c r="T547" s="30"/>
      <c r="U547" s="30"/>
    </row>
    <row r="548" spans="1:21" ht="15.75" customHeight="1" x14ac:dyDescent="0.25">
      <c r="A548" s="31"/>
      <c r="B548" s="31"/>
      <c r="P548" s="30"/>
      <c r="Q548" s="30"/>
      <c r="R548" s="30"/>
      <c r="S548" s="30"/>
      <c r="T548" s="30"/>
      <c r="U548" s="30"/>
    </row>
    <row r="549" spans="1:21" ht="15.75" customHeight="1" x14ac:dyDescent="0.25">
      <c r="A549" s="31"/>
      <c r="B549" s="31"/>
      <c r="P549" s="30"/>
      <c r="Q549" s="30"/>
      <c r="R549" s="30"/>
      <c r="S549" s="30"/>
      <c r="T549" s="30"/>
      <c r="U549" s="30"/>
    </row>
    <row r="550" spans="1:21" ht="15.75" customHeight="1" x14ac:dyDescent="0.25">
      <c r="A550" s="31"/>
      <c r="B550" s="31"/>
      <c r="P550" s="30"/>
      <c r="Q550" s="30"/>
      <c r="R550" s="30"/>
      <c r="S550" s="30"/>
      <c r="T550" s="30"/>
      <c r="U550" s="30"/>
    </row>
    <row r="551" spans="1:21" ht="15.75" customHeight="1" x14ac:dyDescent="0.25">
      <c r="A551" s="31"/>
      <c r="B551" s="31"/>
      <c r="P551" s="30"/>
      <c r="Q551" s="30"/>
      <c r="R551" s="30"/>
      <c r="S551" s="30"/>
      <c r="T551" s="30"/>
      <c r="U551" s="30"/>
    </row>
    <row r="552" spans="1:21" ht="15.75" customHeight="1" x14ac:dyDescent="0.25">
      <c r="A552" s="31"/>
      <c r="B552" s="31"/>
      <c r="P552" s="30"/>
      <c r="Q552" s="30"/>
      <c r="R552" s="30"/>
      <c r="S552" s="30"/>
      <c r="T552" s="30"/>
      <c r="U552" s="30"/>
    </row>
    <row r="553" spans="1:21" ht="15.75" customHeight="1" x14ac:dyDescent="0.25">
      <c r="A553" s="31"/>
      <c r="B553" s="31"/>
      <c r="P553" s="30"/>
      <c r="Q553" s="30"/>
      <c r="R553" s="30"/>
      <c r="S553" s="30"/>
      <c r="T553" s="30"/>
      <c r="U553" s="30"/>
    </row>
    <row r="554" spans="1:21" ht="15.75" customHeight="1" x14ac:dyDescent="0.25">
      <c r="A554" s="31"/>
      <c r="B554" s="31"/>
      <c r="P554" s="30"/>
      <c r="Q554" s="30"/>
      <c r="R554" s="30"/>
      <c r="S554" s="30"/>
      <c r="T554" s="30"/>
      <c r="U554" s="30"/>
    </row>
    <row r="555" spans="1:21" ht="15.75" customHeight="1" x14ac:dyDescent="0.25">
      <c r="A555" s="31"/>
      <c r="B555" s="31"/>
      <c r="P555" s="30"/>
      <c r="Q555" s="30"/>
      <c r="R555" s="30"/>
      <c r="S555" s="30"/>
      <c r="T555" s="30"/>
      <c r="U555" s="30"/>
    </row>
    <row r="556" spans="1:21" ht="15.75" customHeight="1" x14ac:dyDescent="0.25">
      <c r="A556" s="31"/>
      <c r="B556" s="31"/>
      <c r="P556" s="30"/>
      <c r="Q556" s="30"/>
      <c r="R556" s="30"/>
      <c r="S556" s="30"/>
      <c r="T556" s="30"/>
      <c r="U556" s="30"/>
    </row>
    <row r="557" spans="1:21" ht="15.75" customHeight="1" x14ac:dyDescent="0.25">
      <c r="A557" s="31"/>
      <c r="B557" s="31"/>
      <c r="P557" s="30"/>
      <c r="Q557" s="30"/>
      <c r="R557" s="30"/>
      <c r="S557" s="30"/>
      <c r="T557" s="30"/>
      <c r="U557" s="30"/>
    </row>
    <row r="558" spans="1:21" ht="15.75" customHeight="1" x14ac:dyDescent="0.25">
      <c r="A558" s="31"/>
      <c r="B558" s="31"/>
      <c r="P558" s="30"/>
      <c r="Q558" s="30"/>
      <c r="R558" s="30"/>
      <c r="S558" s="30"/>
      <c r="T558" s="30"/>
      <c r="U558" s="30"/>
    </row>
    <row r="559" spans="1:21" ht="15.75" customHeight="1" x14ac:dyDescent="0.25">
      <c r="A559" s="31"/>
      <c r="B559" s="31"/>
      <c r="P559" s="30"/>
      <c r="Q559" s="30"/>
      <c r="R559" s="30"/>
      <c r="S559" s="30"/>
      <c r="T559" s="30"/>
      <c r="U559" s="30"/>
    </row>
    <row r="560" spans="1:21" ht="15.75" customHeight="1" x14ac:dyDescent="0.25">
      <c r="A560" s="31"/>
      <c r="B560" s="31"/>
      <c r="P560" s="30"/>
      <c r="Q560" s="30"/>
      <c r="R560" s="30"/>
      <c r="S560" s="30"/>
      <c r="T560" s="30"/>
      <c r="U560" s="30"/>
    </row>
    <row r="561" spans="1:21" ht="15.75" customHeight="1" x14ac:dyDescent="0.25">
      <c r="A561" s="31"/>
      <c r="B561" s="31"/>
      <c r="P561" s="30"/>
      <c r="Q561" s="30"/>
      <c r="R561" s="30"/>
      <c r="S561" s="30"/>
      <c r="T561" s="30"/>
      <c r="U561" s="30"/>
    </row>
    <row r="562" spans="1:21" ht="15.75" customHeight="1" x14ac:dyDescent="0.25">
      <c r="A562" s="31"/>
      <c r="B562" s="31"/>
      <c r="P562" s="30"/>
      <c r="Q562" s="30"/>
      <c r="R562" s="30"/>
      <c r="S562" s="30"/>
      <c r="T562" s="30"/>
      <c r="U562" s="30"/>
    </row>
    <row r="563" spans="1:21" ht="15.75" customHeight="1" x14ac:dyDescent="0.25">
      <c r="A563" s="31"/>
      <c r="B563" s="31"/>
      <c r="P563" s="30"/>
      <c r="Q563" s="30"/>
      <c r="R563" s="30"/>
      <c r="S563" s="30"/>
      <c r="T563" s="30"/>
      <c r="U563" s="30"/>
    </row>
    <row r="564" spans="1:21" ht="15.75" customHeight="1" x14ac:dyDescent="0.25">
      <c r="A564" s="31"/>
      <c r="B564" s="31"/>
      <c r="P564" s="30"/>
      <c r="Q564" s="30"/>
      <c r="R564" s="30"/>
      <c r="S564" s="30"/>
      <c r="T564" s="30"/>
      <c r="U564" s="30"/>
    </row>
    <row r="565" spans="1:21" ht="15.75" customHeight="1" x14ac:dyDescent="0.25">
      <c r="A565" s="31"/>
      <c r="B565" s="31"/>
      <c r="P565" s="30"/>
      <c r="Q565" s="30"/>
      <c r="R565" s="30"/>
      <c r="S565" s="30"/>
      <c r="T565" s="30"/>
      <c r="U565" s="30"/>
    </row>
    <row r="566" spans="1:21" ht="15.75" customHeight="1" x14ac:dyDescent="0.25">
      <c r="A566" s="31"/>
      <c r="B566" s="31"/>
      <c r="P566" s="30"/>
      <c r="Q566" s="30"/>
      <c r="R566" s="30"/>
      <c r="S566" s="30"/>
      <c r="T566" s="30"/>
      <c r="U566" s="30"/>
    </row>
    <row r="567" spans="1:21" ht="15.75" customHeight="1" x14ac:dyDescent="0.25">
      <c r="A567" s="31"/>
      <c r="B567" s="31"/>
      <c r="P567" s="30"/>
      <c r="Q567" s="30"/>
      <c r="R567" s="30"/>
      <c r="S567" s="30"/>
      <c r="T567" s="30"/>
      <c r="U567" s="30"/>
    </row>
    <row r="568" spans="1:21" ht="15.75" customHeight="1" x14ac:dyDescent="0.25">
      <c r="A568" s="31"/>
      <c r="B568" s="31"/>
      <c r="P568" s="30"/>
      <c r="Q568" s="30"/>
      <c r="R568" s="30"/>
      <c r="S568" s="30"/>
      <c r="T568" s="30"/>
      <c r="U568" s="30"/>
    </row>
    <row r="569" spans="1:21" ht="15.75" customHeight="1" x14ac:dyDescent="0.25">
      <c r="A569" s="31"/>
      <c r="B569" s="31"/>
      <c r="P569" s="30"/>
      <c r="Q569" s="30"/>
      <c r="R569" s="30"/>
      <c r="S569" s="30"/>
      <c r="T569" s="30"/>
      <c r="U569" s="30"/>
    </row>
    <row r="570" spans="1:21" ht="15.75" customHeight="1" x14ac:dyDescent="0.25">
      <c r="A570" s="31"/>
      <c r="B570" s="31"/>
      <c r="P570" s="30"/>
      <c r="Q570" s="30"/>
      <c r="R570" s="30"/>
      <c r="S570" s="30"/>
      <c r="T570" s="30"/>
      <c r="U570" s="30"/>
    </row>
    <row r="571" spans="1:21" ht="15.75" customHeight="1" x14ac:dyDescent="0.25">
      <c r="A571" s="31"/>
      <c r="B571" s="31"/>
      <c r="P571" s="30"/>
      <c r="Q571" s="30"/>
      <c r="R571" s="30"/>
      <c r="S571" s="30"/>
      <c r="T571" s="30"/>
      <c r="U571" s="30"/>
    </row>
    <row r="572" spans="1:21" ht="15.75" customHeight="1" x14ac:dyDescent="0.25">
      <c r="A572" s="31"/>
      <c r="B572" s="31"/>
      <c r="P572" s="30"/>
      <c r="Q572" s="30"/>
      <c r="R572" s="30"/>
      <c r="S572" s="30"/>
      <c r="T572" s="30"/>
      <c r="U572" s="30"/>
    </row>
    <row r="573" spans="1:21" ht="15.75" customHeight="1" x14ac:dyDescent="0.25">
      <c r="A573" s="31"/>
      <c r="B573" s="31"/>
      <c r="P573" s="30"/>
      <c r="Q573" s="30"/>
      <c r="R573" s="30"/>
      <c r="S573" s="30"/>
      <c r="T573" s="30"/>
      <c r="U573" s="30"/>
    </row>
    <row r="574" spans="1:21" ht="15.75" customHeight="1" x14ac:dyDescent="0.25">
      <c r="A574" s="31"/>
      <c r="B574" s="31"/>
      <c r="P574" s="30"/>
      <c r="Q574" s="30"/>
      <c r="R574" s="30"/>
      <c r="S574" s="30"/>
      <c r="T574" s="30"/>
      <c r="U574" s="30"/>
    </row>
    <row r="575" spans="1:21" ht="15.75" customHeight="1" x14ac:dyDescent="0.25">
      <c r="A575" s="31"/>
      <c r="B575" s="31"/>
      <c r="P575" s="30"/>
      <c r="Q575" s="30"/>
      <c r="R575" s="30"/>
      <c r="S575" s="30"/>
      <c r="T575" s="30"/>
      <c r="U575" s="30"/>
    </row>
    <row r="576" spans="1:21" ht="15.75" customHeight="1" x14ac:dyDescent="0.25">
      <c r="A576" s="31"/>
      <c r="B576" s="31"/>
      <c r="P576" s="30"/>
      <c r="Q576" s="30"/>
      <c r="R576" s="30"/>
      <c r="S576" s="30"/>
      <c r="T576" s="30"/>
      <c r="U576" s="30"/>
    </row>
    <row r="577" spans="1:21" ht="15.75" customHeight="1" x14ac:dyDescent="0.25">
      <c r="A577" s="31"/>
      <c r="B577" s="31"/>
      <c r="P577" s="30"/>
      <c r="Q577" s="30"/>
      <c r="R577" s="30"/>
      <c r="S577" s="30"/>
      <c r="T577" s="30"/>
      <c r="U577" s="30"/>
    </row>
    <row r="578" spans="1:21" ht="15.75" customHeight="1" x14ac:dyDescent="0.25">
      <c r="A578" s="31"/>
      <c r="B578" s="31"/>
      <c r="P578" s="30"/>
      <c r="Q578" s="30"/>
      <c r="R578" s="30"/>
      <c r="S578" s="30"/>
      <c r="T578" s="30"/>
      <c r="U578" s="30"/>
    </row>
    <row r="579" spans="1:21" ht="15.75" customHeight="1" x14ac:dyDescent="0.25">
      <c r="A579" s="31"/>
      <c r="B579" s="31"/>
      <c r="P579" s="30"/>
      <c r="Q579" s="30"/>
      <c r="R579" s="30"/>
      <c r="S579" s="30"/>
      <c r="T579" s="30"/>
      <c r="U579" s="30"/>
    </row>
    <row r="580" spans="1:21" ht="15.75" customHeight="1" x14ac:dyDescent="0.25">
      <c r="A580" s="31"/>
      <c r="B580" s="31"/>
      <c r="P580" s="30"/>
      <c r="Q580" s="30"/>
      <c r="R580" s="30"/>
      <c r="S580" s="30"/>
      <c r="T580" s="30"/>
      <c r="U580" s="30"/>
    </row>
    <row r="581" spans="1:21" ht="15.75" customHeight="1" x14ac:dyDescent="0.25">
      <c r="A581" s="31"/>
      <c r="B581" s="31"/>
      <c r="P581" s="30"/>
      <c r="Q581" s="30"/>
      <c r="R581" s="30"/>
      <c r="S581" s="30"/>
      <c r="T581" s="30"/>
      <c r="U581" s="30"/>
    </row>
    <row r="582" spans="1:21" ht="15.75" customHeight="1" x14ac:dyDescent="0.25">
      <c r="A582" s="31"/>
      <c r="B582" s="31"/>
      <c r="P582" s="30"/>
      <c r="Q582" s="30"/>
      <c r="R582" s="30"/>
      <c r="S582" s="30"/>
      <c r="T582" s="30"/>
      <c r="U582" s="30"/>
    </row>
    <row r="583" spans="1:21" ht="15.75" customHeight="1" x14ac:dyDescent="0.25">
      <c r="A583" s="31"/>
      <c r="B583" s="31"/>
      <c r="P583" s="30"/>
      <c r="Q583" s="30"/>
      <c r="R583" s="30"/>
      <c r="S583" s="30"/>
      <c r="T583" s="30"/>
      <c r="U583" s="30"/>
    </row>
    <row r="584" spans="1:21" ht="15.75" customHeight="1" x14ac:dyDescent="0.25">
      <c r="A584" s="31"/>
      <c r="B584" s="31"/>
      <c r="P584" s="30"/>
      <c r="Q584" s="30"/>
      <c r="R584" s="30"/>
      <c r="S584" s="30"/>
      <c r="T584" s="30"/>
      <c r="U584" s="30"/>
    </row>
    <row r="585" spans="1:21" ht="15.75" customHeight="1" x14ac:dyDescent="0.25">
      <c r="A585" s="31"/>
      <c r="B585" s="31"/>
      <c r="P585" s="30"/>
      <c r="Q585" s="30"/>
      <c r="R585" s="30"/>
      <c r="S585" s="30"/>
      <c r="T585" s="30"/>
      <c r="U585" s="30"/>
    </row>
    <row r="586" spans="1:21" ht="15.75" customHeight="1" x14ac:dyDescent="0.25">
      <c r="A586" s="31"/>
      <c r="B586" s="31"/>
      <c r="P586" s="30"/>
      <c r="Q586" s="30"/>
      <c r="R586" s="30"/>
      <c r="S586" s="30"/>
      <c r="T586" s="30"/>
      <c r="U586" s="30"/>
    </row>
    <row r="587" spans="1:21" ht="15.75" customHeight="1" x14ac:dyDescent="0.25">
      <c r="A587" s="31"/>
      <c r="B587" s="31"/>
      <c r="P587" s="30"/>
      <c r="Q587" s="30"/>
      <c r="R587" s="30"/>
      <c r="S587" s="30"/>
      <c r="T587" s="30"/>
      <c r="U587" s="30"/>
    </row>
    <row r="588" spans="1:21" ht="15.75" customHeight="1" x14ac:dyDescent="0.25">
      <c r="A588" s="31"/>
      <c r="B588" s="31"/>
      <c r="P588" s="30"/>
      <c r="Q588" s="30"/>
      <c r="R588" s="30"/>
      <c r="S588" s="30"/>
      <c r="T588" s="30"/>
      <c r="U588" s="30"/>
    </row>
    <row r="589" spans="1:21" ht="15.75" customHeight="1" x14ac:dyDescent="0.25">
      <c r="A589" s="31"/>
      <c r="B589" s="31"/>
      <c r="P589" s="30"/>
      <c r="Q589" s="30"/>
      <c r="R589" s="30"/>
      <c r="S589" s="30"/>
      <c r="T589" s="30"/>
      <c r="U589" s="30"/>
    </row>
    <row r="590" spans="1:21" ht="15.75" customHeight="1" x14ac:dyDescent="0.25">
      <c r="A590" s="31"/>
      <c r="B590" s="31"/>
      <c r="P590" s="30"/>
      <c r="Q590" s="30"/>
      <c r="R590" s="30"/>
      <c r="S590" s="30"/>
      <c r="T590" s="30"/>
      <c r="U590" s="30"/>
    </row>
    <row r="591" spans="1:21" ht="15.75" customHeight="1" x14ac:dyDescent="0.25">
      <c r="A591" s="31"/>
      <c r="B591" s="31"/>
      <c r="P591" s="30"/>
      <c r="Q591" s="30"/>
      <c r="R591" s="30"/>
      <c r="S591" s="30"/>
      <c r="T591" s="30"/>
      <c r="U591" s="30"/>
    </row>
    <row r="592" spans="1:21" ht="15.75" customHeight="1" x14ac:dyDescent="0.25">
      <c r="A592" s="31"/>
      <c r="B592" s="31"/>
      <c r="P592" s="30"/>
      <c r="Q592" s="30"/>
      <c r="R592" s="30"/>
      <c r="S592" s="30"/>
      <c r="T592" s="30"/>
      <c r="U592" s="30"/>
    </row>
    <row r="593" spans="1:21" ht="15.75" customHeight="1" x14ac:dyDescent="0.25">
      <c r="A593" s="31"/>
      <c r="B593" s="31"/>
      <c r="P593" s="30"/>
      <c r="Q593" s="30"/>
      <c r="R593" s="30"/>
      <c r="S593" s="30"/>
      <c r="T593" s="30"/>
      <c r="U593" s="30"/>
    </row>
    <row r="594" spans="1:21" ht="15.75" customHeight="1" x14ac:dyDescent="0.25">
      <c r="A594" s="31"/>
      <c r="B594" s="31"/>
      <c r="P594" s="30"/>
      <c r="Q594" s="30"/>
      <c r="R594" s="30"/>
      <c r="S594" s="30"/>
      <c r="T594" s="30"/>
      <c r="U594" s="30"/>
    </row>
    <row r="595" spans="1:21" ht="15.75" customHeight="1" x14ac:dyDescent="0.25">
      <c r="A595" s="31"/>
      <c r="B595" s="31"/>
      <c r="P595" s="30"/>
      <c r="Q595" s="30"/>
      <c r="R595" s="30"/>
      <c r="S595" s="30"/>
      <c r="T595" s="30"/>
      <c r="U595" s="30"/>
    </row>
    <row r="596" spans="1:21" ht="15.75" customHeight="1" x14ac:dyDescent="0.25">
      <c r="A596" s="31"/>
      <c r="B596" s="31"/>
      <c r="P596" s="30"/>
      <c r="Q596" s="30"/>
      <c r="R596" s="30"/>
      <c r="S596" s="30"/>
      <c r="T596" s="30"/>
      <c r="U596" s="30"/>
    </row>
    <row r="597" spans="1:21" ht="15.75" customHeight="1" x14ac:dyDescent="0.25">
      <c r="A597" s="31"/>
      <c r="B597" s="31"/>
      <c r="P597" s="30"/>
      <c r="Q597" s="30"/>
      <c r="R597" s="30"/>
      <c r="S597" s="30"/>
      <c r="T597" s="30"/>
      <c r="U597" s="30"/>
    </row>
    <row r="598" spans="1:21" ht="15.75" customHeight="1" x14ac:dyDescent="0.25">
      <c r="A598" s="31"/>
      <c r="B598" s="31"/>
      <c r="P598" s="30"/>
      <c r="Q598" s="30"/>
      <c r="R598" s="30"/>
      <c r="S598" s="30"/>
      <c r="T598" s="30"/>
      <c r="U598" s="30"/>
    </row>
    <row r="599" spans="1:21" ht="15.75" customHeight="1" x14ac:dyDescent="0.25">
      <c r="A599" s="31"/>
      <c r="B599" s="31"/>
      <c r="P599" s="30"/>
      <c r="Q599" s="30"/>
      <c r="R599" s="30"/>
      <c r="S599" s="30"/>
      <c r="T599" s="30"/>
      <c r="U599" s="30"/>
    </row>
    <row r="600" spans="1:21" ht="15.75" customHeight="1" x14ac:dyDescent="0.25">
      <c r="A600" s="31"/>
      <c r="B600" s="31"/>
      <c r="P600" s="30"/>
      <c r="Q600" s="30"/>
      <c r="R600" s="30"/>
      <c r="S600" s="30"/>
      <c r="T600" s="30"/>
      <c r="U600" s="30"/>
    </row>
    <row r="601" spans="1:21" ht="15.75" customHeight="1" x14ac:dyDescent="0.25">
      <c r="A601" s="31"/>
      <c r="B601" s="31"/>
      <c r="P601" s="30"/>
      <c r="Q601" s="30"/>
      <c r="R601" s="30"/>
      <c r="S601" s="30"/>
      <c r="T601" s="30"/>
      <c r="U601" s="30"/>
    </row>
    <row r="602" spans="1:21" ht="15.75" customHeight="1" x14ac:dyDescent="0.25">
      <c r="A602" s="31"/>
      <c r="B602" s="31"/>
      <c r="P602" s="30"/>
      <c r="Q602" s="30"/>
      <c r="R602" s="30"/>
      <c r="S602" s="30"/>
      <c r="T602" s="30"/>
      <c r="U602" s="30"/>
    </row>
    <row r="603" spans="1:21" ht="15.75" customHeight="1" x14ac:dyDescent="0.25">
      <c r="A603" s="31"/>
      <c r="B603" s="31"/>
      <c r="P603" s="30"/>
      <c r="Q603" s="30"/>
      <c r="R603" s="30"/>
      <c r="S603" s="30"/>
      <c r="T603" s="30"/>
      <c r="U603" s="30"/>
    </row>
    <row r="604" spans="1:21" ht="15.75" customHeight="1" x14ac:dyDescent="0.25">
      <c r="A604" s="31"/>
      <c r="B604" s="31"/>
      <c r="P604" s="30"/>
      <c r="Q604" s="30"/>
      <c r="R604" s="30"/>
      <c r="S604" s="30"/>
      <c r="T604" s="30"/>
      <c r="U604" s="30"/>
    </row>
    <row r="605" spans="1:21" ht="15.75" customHeight="1" x14ac:dyDescent="0.25">
      <c r="A605" s="31"/>
      <c r="B605" s="31"/>
      <c r="P605" s="30"/>
      <c r="Q605" s="30"/>
      <c r="R605" s="30"/>
      <c r="S605" s="30"/>
      <c r="T605" s="30"/>
      <c r="U605" s="30"/>
    </row>
    <row r="606" spans="1:21" ht="15.75" customHeight="1" x14ac:dyDescent="0.25">
      <c r="A606" s="31"/>
      <c r="B606" s="31"/>
      <c r="P606" s="30"/>
      <c r="Q606" s="30"/>
      <c r="R606" s="30"/>
      <c r="S606" s="30"/>
      <c r="T606" s="30"/>
      <c r="U606" s="30"/>
    </row>
    <row r="607" spans="1:21" ht="15.75" customHeight="1" x14ac:dyDescent="0.25">
      <c r="A607" s="31"/>
      <c r="B607" s="31"/>
      <c r="P607" s="30"/>
      <c r="Q607" s="30"/>
      <c r="R607" s="30"/>
      <c r="S607" s="30"/>
      <c r="T607" s="30"/>
      <c r="U607" s="30"/>
    </row>
    <row r="608" spans="1:21" ht="15.75" customHeight="1" x14ac:dyDescent="0.25">
      <c r="A608" s="31"/>
      <c r="B608" s="31"/>
      <c r="P608" s="30"/>
      <c r="Q608" s="30"/>
      <c r="R608" s="30"/>
      <c r="S608" s="30"/>
      <c r="T608" s="30"/>
      <c r="U608" s="30"/>
    </row>
    <row r="609" spans="1:21" ht="15.75" customHeight="1" x14ac:dyDescent="0.25">
      <c r="A609" s="31"/>
      <c r="B609" s="31"/>
      <c r="P609" s="30"/>
      <c r="Q609" s="30"/>
      <c r="R609" s="30"/>
      <c r="S609" s="30"/>
      <c r="T609" s="30"/>
      <c r="U609" s="30"/>
    </row>
    <row r="610" spans="1:21" ht="15.75" customHeight="1" x14ac:dyDescent="0.25">
      <c r="A610" s="31"/>
      <c r="B610" s="31"/>
      <c r="P610" s="30"/>
      <c r="Q610" s="30"/>
      <c r="R610" s="30"/>
      <c r="S610" s="30"/>
      <c r="T610" s="30"/>
      <c r="U610" s="30"/>
    </row>
    <row r="611" spans="1:21" ht="15.75" customHeight="1" x14ac:dyDescent="0.25">
      <c r="A611" s="31"/>
      <c r="B611" s="31"/>
      <c r="P611" s="30"/>
      <c r="Q611" s="30"/>
      <c r="R611" s="30"/>
      <c r="S611" s="30"/>
      <c r="T611" s="30"/>
      <c r="U611" s="30"/>
    </row>
    <row r="612" spans="1:21" ht="15.75" customHeight="1" x14ac:dyDescent="0.25">
      <c r="A612" s="31"/>
      <c r="B612" s="31"/>
      <c r="P612" s="30"/>
      <c r="Q612" s="30"/>
      <c r="R612" s="30"/>
      <c r="S612" s="30"/>
      <c r="T612" s="30"/>
      <c r="U612" s="30"/>
    </row>
    <row r="613" spans="1:21" ht="15.75" customHeight="1" x14ac:dyDescent="0.25">
      <c r="A613" s="31"/>
      <c r="B613" s="31"/>
      <c r="P613" s="30"/>
      <c r="Q613" s="30"/>
      <c r="R613" s="30"/>
      <c r="S613" s="30"/>
      <c r="T613" s="30"/>
      <c r="U613" s="30"/>
    </row>
    <row r="614" spans="1:21" ht="15.75" customHeight="1" x14ac:dyDescent="0.25">
      <c r="A614" s="31"/>
      <c r="B614" s="31"/>
      <c r="P614" s="30"/>
      <c r="Q614" s="30"/>
      <c r="R614" s="30"/>
      <c r="S614" s="30"/>
      <c r="T614" s="30"/>
      <c r="U614" s="30"/>
    </row>
    <row r="615" spans="1:21" ht="15.75" customHeight="1" x14ac:dyDescent="0.25">
      <c r="A615" s="31"/>
      <c r="B615" s="31"/>
      <c r="P615" s="30"/>
      <c r="Q615" s="30"/>
      <c r="R615" s="30"/>
      <c r="S615" s="30"/>
      <c r="T615" s="30"/>
      <c r="U615" s="30"/>
    </row>
    <row r="616" spans="1:21" ht="15.75" customHeight="1" x14ac:dyDescent="0.25">
      <c r="A616" s="31"/>
      <c r="B616" s="31"/>
      <c r="P616" s="30"/>
      <c r="Q616" s="30"/>
      <c r="R616" s="30"/>
      <c r="S616" s="30"/>
      <c r="T616" s="30"/>
      <c r="U616" s="30"/>
    </row>
    <row r="617" spans="1:21" ht="15.75" customHeight="1" x14ac:dyDescent="0.25">
      <c r="A617" s="31"/>
      <c r="B617" s="31"/>
      <c r="P617" s="30"/>
      <c r="Q617" s="30"/>
      <c r="R617" s="30"/>
      <c r="S617" s="30"/>
      <c r="T617" s="30"/>
      <c r="U617" s="30"/>
    </row>
    <row r="618" spans="1:21" ht="15.75" customHeight="1" x14ac:dyDescent="0.25">
      <c r="A618" s="31"/>
      <c r="B618" s="31"/>
      <c r="P618" s="30"/>
      <c r="Q618" s="30"/>
      <c r="R618" s="30"/>
      <c r="S618" s="30"/>
      <c r="T618" s="30"/>
      <c r="U618" s="30"/>
    </row>
    <row r="619" spans="1:21" ht="15.75" customHeight="1" x14ac:dyDescent="0.25">
      <c r="A619" s="31"/>
      <c r="B619" s="31"/>
      <c r="P619" s="30"/>
      <c r="Q619" s="30"/>
      <c r="R619" s="30"/>
      <c r="S619" s="30"/>
      <c r="T619" s="30"/>
      <c r="U619" s="30"/>
    </row>
    <row r="620" spans="1:21" ht="15.75" customHeight="1" x14ac:dyDescent="0.25">
      <c r="A620" s="31"/>
      <c r="B620" s="31"/>
      <c r="P620" s="30"/>
      <c r="Q620" s="30"/>
      <c r="R620" s="30"/>
      <c r="S620" s="30"/>
      <c r="T620" s="30"/>
      <c r="U620" s="30"/>
    </row>
    <row r="621" spans="1:21" ht="15.75" customHeight="1" x14ac:dyDescent="0.25">
      <c r="A621" s="31"/>
      <c r="B621" s="31"/>
      <c r="P621" s="30"/>
      <c r="Q621" s="30"/>
      <c r="R621" s="30"/>
      <c r="S621" s="30"/>
      <c r="T621" s="30"/>
      <c r="U621" s="30"/>
    </row>
    <row r="622" spans="1:21" ht="15.75" customHeight="1" x14ac:dyDescent="0.25">
      <c r="A622" s="31"/>
      <c r="B622" s="31"/>
      <c r="P622" s="30"/>
      <c r="Q622" s="30"/>
      <c r="R622" s="30"/>
      <c r="S622" s="30"/>
      <c r="T622" s="30"/>
      <c r="U622" s="30"/>
    </row>
    <row r="623" spans="1:21" ht="15.75" customHeight="1" x14ac:dyDescent="0.25">
      <c r="A623" s="31"/>
      <c r="B623" s="31"/>
      <c r="P623" s="30"/>
      <c r="Q623" s="30"/>
      <c r="R623" s="30"/>
      <c r="S623" s="30"/>
      <c r="T623" s="30"/>
      <c r="U623" s="30"/>
    </row>
    <row r="624" spans="1:21" ht="15.75" customHeight="1" x14ac:dyDescent="0.25">
      <c r="A624" s="31"/>
      <c r="B624" s="31"/>
      <c r="P624" s="30"/>
      <c r="Q624" s="30"/>
      <c r="R624" s="30"/>
      <c r="S624" s="30"/>
      <c r="T624" s="30"/>
      <c r="U624" s="30"/>
    </row>
    <row r="625" spans="1:21" ht="15.75" customHeight="1" x14ac:dyDescent="0.25">
      <c r="A625" s="31"/>
      <c r="B625" s="31"/>
      <c r="P625" s="30"/>
      <c r="Q625" s="30"/>
      <c r="R625" s="30"/>
      <c r="S625" s="30"/>
      <c r="T625" s="30"/>
      <c r="U625" s="30"/>
    </row>
    <row r="626" spans="1:21" ht="15.75" customHeight="1" x14ac:dyDescent="0.25">
      <c r="A626" s="31"/>
      <c r="B626" s="31"/>
      <c r="P626" s="30"/>
      <c r="Q626" s="30"/>
      <c r="R626" s="30"/>
      <c r="S626" s="30"/>
      <c r="T626" s="30"/>
      <c r="U626" s="30"/>
    </row>
    <row r="627" spans="1:21" ht="15.75" customHeight="1" x14ac:dyDescent="0.25">
      <c r="A627" s="31"/>
      <c r="B627" s="31"/>
      <c r="P627" s="30"/>
      <c r="Q627" s="30"/>
      <c r="R627" s="30"/>
      <c r="S627" s="30"/>
      <c r="T627" s="30"/>
      <c r="U627" s="30"/>
    </row>
    <row r="628" spans="1:21" ht="15.75" customHeight="1" x14ac:dyDescent="0.25">
      <c r="A628" s="31"/>
      <c r="B628" s="31"/>
      <c r="P628" s="30"/>
      <c r="Q628" s="30"/>
      <c r="R628" s="30"/>
      <c r="S628" s="30"/>
      <c r="T628" s="30"/>
      <c r="U628" s="30"/>
    </row>
    <row r="629" spans="1:21" ht="15.75" customHeight="1" x14ac:dyDescent="0.25">
      <c r="A629" s="31"/>
      <c r="B629" s="31"/>
      <c r="P629" s="30"/>
      <c r="Q629" s="30"/>
      <c r="R629" s="30"/>
      <c r="S629" s="30"/>
      <c r="T629" s="30"/>
      <c r="U629" s="30"/>
    </row>
    <row r="630" spans="1:21" ht="15.75" customHeight="1" x14ac:dyDescent="0.25">
      <c r="A630" s="31"/>
      <c r="B630" s="31"/>
      <c r="P630" s="30"/>
      <c r="Q630" s="30"/>
      <c r="R630" s="30"/>
      <c r="S630" s="30"/>
      <c r="T630" s="30"/>
      <c r="U630" s="30"/>
    </row>
    <row r="631" spans="1:21" ht="15.75" customHeight="1" x14ac:dyDescent="0.25">
      <c r="A631" s="31"/>
      <c r="B631" s="31"/>
      <c r="P631" s="30"/>
      <c r="Q631" s="30"/>
      <c r="R631" s="30"/>
      <c r="S631" s="30"/>
      <c r="T631" s="30"/>
      <c r="U631" s="30"/>
    </row>
    <row r="632" spans="1:21" ht="15.75" customHeight="1" x14ac:dyDescent="0.25">
      <c r="A632" s="31"/>
      <c r="B632" s="31"/>
      <c r="P632" s="30"/>
      <c r="Q632" s="30"/>
      <c r="R632" s="30"/>
      <c r="S632" s="30"/>
      <c r="T632" s="30"/>
      <c r="U632" s="30"/>
    </row>
    <row r="633" spans="1:21" ht="15.75" customHeight="1" x14ac:dyDescent="0.25">
      <c r="A633" s="31"/>
      <c r="B633" s="31"/>
      <c r="P633" s="30"/>
      <c r="Q633" s="30"/>
      <c r="R633" s="30"/>
      <c r="S633" s="30"/>
      <c r="T633" s="30"/>
      <c r="U633" s="30"/>
    </row>
    <row r="634" spans="1:21" ht="15.75" customHeight="1" x14ac:dyDescent="0.25">
      <c r="A634" s="31"/>
      <c r="B634" s="31"/>
      <c r="P634" s="30"/>
      <c r="Q634" s="30"/>
      <c r="R634" s="30"/>
      <c r="S634" s="30"/>
      <c r="T634" s="30"/>
      <c r="U634" s="30"/>
    </row>
    <row r="635" spans="1:21" ht="15.75" customHeight="1" x14ac:dyDescent="0.25">
      <c r="A635" s="31"/>
      <c r="B635" s="31"/>
      <c r="P635" s="30"/>
      <c r="Q635" s="30"/>
      <c r="R635" s="30"/>
      <c r="S635" s="30"/>
      <c r="T635" s="30"/>
      <c r="U635" s="30"/>
    </row>
    <row r="636" spans="1:21" ht="15.75" customHeight="1" x14ac:dyDescent="0.25">
      <c r="A636" s="31"/>
      <c r="B636" s="31"/>
      <c r="P636" s="30"/>
      <c r="Q636" s="30"/>
      <c r="R636" s="30"/>
      <c r="S636" s="30"/>
      <c r="T636" s="30"/>
      <c r="U636" s="30"/>
    </row>
    <row r="637" spans="1:21" ht="15.75" customHeight="1" x14ac:dyDescent="0.25">
      <c r="A637" s="31"/>
      <c r="B637" s="31"/>
      <c r="P637" s="30"/>
      <c r="Q637" s="30"/>
      <c r="R637" s="30"/>
      <c r="S637" s="30"/>
      <c r="T637" s="30"/>
      <c r="U637" s="30"/>
    </row>
    <row r="638" spans="1:21" ht="15.75" customHeight="1" x14ac:dyDescent="0.25">
      <c r="A638" s="31"/>
      <c r="B638" s="31"/>
      <c r="P638" s="30"/>
      <c r="Q638" s="30"/>
      <c r="R638" s="30"/>
      <c r="S638" s="30"/>
      <c r="T638" s="30"/>
      <c r="U638" s="30"/>
    </row>
    <row r="639" spans="1:21" ht="15.75" customHeight="1" x14ac:dyDescent="0.25">
      <c r="A639" s="31"/>
      <c r="B639" s="31"/>
      <c r="P639" s="30"/>
      <c r="Q639" s="30"/>
      <c r="R639" s="30"/>
      <c r="S639" s="30"/>
      <c r="T639" s="30"/>
      <c r="U639" s="30"/>
    </row>
    <row r="640" spans="1:21" ht="15.75" customHeight="1" x14ac:dyDescent="0.25">
      <c r="A640" s="31"/>
      <c r="B640" s="31"/>
      <c r="P640" s="30"/>
      <c r="Q640" s="30"/>
      <c r="R640" s="30"/>
      <c r="S640" s="30"/>
      <c r="T640" s="30"/>
      <c r="U640" s="30"/>
    </row>
    <row r="641" spans="1:21" ht="15.75" customHeight="1" x14ac:dyDescent="0.25">
      <c r="A641" s="31"/>
      <c r="B641" s="31"/>
      <c r="P641" s="30"/>
      <c r="Q641" s="30"/>
      <c r="R641" s="30"/>
      <c r="S641" s="30"/>
      <c r="T641" s="30"/>
      <c r="U641" s="30"/>
    </row>
    <row r="642" spans="1:21" ht="15.75" customHeight="1" x14ac:dyDescent="0.25">
      <c r="A642" s="31"/>
      <c r="B642" s="31"/>
      <c r="P642" s="30"/>
      <c r="Q642" s="30"/>
      <c r="R642" s="30"/>
      <c r="S642" s="30"/>
      <c r="T642" s="30"/>
      <c r="U642" s="30"/>
    </row>
    <row r="643" spans="1:21" ht="15.75" customHeight="1" x14ac:dyDescent="0.25">
      <c r="A643" s="31"/>
      <c r="B643" s="31"/>
      <c r="P643" s="30"/>
      <c r="Q643" s="30"/>
      <c r="R643" s="30"/>
      <c r="S643" s="30"/>
      <c r="T643" s="30"/>
      <c r="U643" s="30"/>
    </row>
    <row r="644" spans="1:21" ht="15.75" customHeight="1" x14ac:dyDescent="0.25">
      <c r="A644" s="31"/>
      <c r="B644" s="31"/>
      <c r="P644" s="30"/>
      <c r="Q644" s="30"/>
      <c r="R644" s="30"/>
      <c r="S644" s="30"/>
      <c r="T644" s="30"/>
      <c r="U644" s="30"/>
    </row>
    <row r="645" spans="1:21" ht="15.75" customHeight="1" x14ac:dyDescent="0.25">
      <c r="A645" s="31"/>
      <c r="B645" s="31"/>
      <c r="P645" s="30"/>
      <c r="Q645" s="30"/>
      <c r="R645" s="30"/>
      <c r="S645" s="30"/>
      <c r="T645" s="30"/>
      <c r="U645" s="30"/>
    </row>
    <row r="646" spans="1:21" ht="15.75" customHeight="1" x14ac:dyDescent="0.25">
      <c r="A646" s="31"/>
      <c r="B646" s="31"/>
      <c r="P646" s="30"/>
      <c r="Q646" s="30"/>
      <c r="R646" s="30"/>
      <c r="S646" s="30"/>
      <c r="T646" s="30"/>
      <c r="U646" s="30"/>
    </row>
    <row r="647" spans="1:21" ht="15.75" customHeight="1" x14ac:dyDescent="0.25">
      <c r="A647" s="31"/>
      <c r="B647" s="31"/>
      <c r="P647" s="30"/>
      <c r="Q647" s="30"/>
      <c r="R647" s="30"/>
      <c r="S647" s="30"/>
      <c r="T647" s="30"/>
      <c r="U647" s="30"/>
    </row>
    <row r="648" spans="1:21" ht="15.75" customHeight="1" x14ac:dyDescent="0.25">
      <c r="A648" s="31"/>
      <c r="B648" s="31"/>
      <c r="P648" s="30"/>
      <c r="Q648" s="30"/>
      <c r="R648" s="30"/>
      <c r="S648" s="30"/>
      <c r="T648" s="30"/>
      <c r="U648" s="30"/>
    </row>
    <row r="649" spans="1:21" ht="15.75" customHeight="1" x14ac:dyDescent="0.25">
      <c r="A649" s="31"/>
      <c r="B649" s="31"/>
      <c r="P649" s="30"/>
      <c r="Q649" s="30"/>
      <c r="R649" s="30"/>
      <c r="S649" s="30"/>
      <c r="T649" s="30"/>
      <c r="U649" s="30"/>
    </row>
    <row r="650" spans="1:21" ht="15.75" customHeight="1" x14ac:dyDescent="0.25">
      <c r="A650" s="31"/>
      <c r="B650" s="31"/>
      <c r="P650" s="30"/>
      <c r="Q650" s="30"/>
      <c r="R650" s="30"/>
      <c r="S650" s="30"/>
      <c r="T650" s="30"/>
      <c r="U650" s="30"/>
    </row>
    <row r="651" spans="1:21" ht="15.75" customHeight="1" x14ac:dyDescent="0.25">
      <c r="A651" s="31"/>
      <c r="B651" s="31"/>
      <c r="P651" s="30"/>
      <c r="Q651" s="30"/>
      <c r="R651" s="30"/>
      <c r="S651" s="30"/>
      <c r="T651" s="30"/>
      <c r="U651" s="30"/>
    </row>
    <row r="652" spans="1:21" ht="15.75" customHeight="1" x14ac:dyDescent="0.25">
      <c r="A652" s="31"/>
      <c r="B652" s="31"/>
      <c r="P652" s="30"/>
      <c r="Q652" s="30"/>
      <c r="R652" s="30"/>
      <c r="S652" s="30"/>
      <c r="T652" s="30"/>
      <c r="U652" s="30"/>
    </row>
    <row r="653" spans="1:21" ht="15.75" customHeight="1" x14ac:dyDescent="0.25">
      <c r="A653" s="31"/>
      <c r="B653" s="31"/>
      <c r="P653" s="30"/>
      <c r="Q653" s="30"/>
      <c r="R653" s="30"/>
      <c r="S653" s="30"/>
      <c r="T653" s="30"/>
      <c r="U653" s="30"/>
    </row>
    <row r="654" spans="1:21" ht="15.75" customHeight="1" x14ac:dyDescent="0.25">
      <c r="A654" s="31"/>
      <c r="B654" s="31"/>
      <c r="P654" s="30"/>
      <c r="Q654" s="30"/>
      <c r="R654" s="30"/>
      <c r="S654" s="30"/>
      <c r="T654" s="30"/>
      <c r="U654" s="30"/>
    </row>
    <row r="655" spans="1:21" ht="15.75" customHeight="1" x14ac:dyDescent="0.25">
      <c r="A655" s="31"/>
      <c r="B655" s="31"/>
      <c r="P655" s="30"/>
      <c r="Q655" s="30"/>
      <c r="R655" s="30"/>
      <c r="S655" s="30"/>
      <c r="T655" s="30"/>
      <c r="U655" s="30"/>
    </row>
    <row r="656" spans="1:21" ht="15.75" customHeight="1" x14ac:dyDescent="0.25">
      <c r="A656" s="31"/>
      <c r="B656" s="31"/>
      <c r="P656" s="30"/>
      <c r="Q656" s="30"/>
      <c r="R656" s="30"/>
      <c r="S656" s="30"/>
      <c r="T656" s="30"/>
      <c r="U656" s="30"/>
    </row>
    <row r="657" spans="1:21" ht="15.75" customHeight="1" x14ac:dyDescent="0.25">
      <c r="A657" s="31"/>
      <c r="B657" s="31"/>
      <c r="P657" s="30"/>
      <c r="Q657" s="30"/>
      <c r="R657" s="30"/>
      <c r="S657" s="30"/>
      <c r="T657" s="30"/>
      <c r="U657" s="30"/>
    </row>
    <row r="658" spans="1:21" ht="15.75" customHeight="1" x14ac:dyDescent="0.25">
      <c r="A658" s="31"/>
      <c r="B658" s="31"/>
      <c r="P658" s="30"/>
      <c r="Q658" s="30"/>
      <c r="R658" s="30"/>
      <c r="S658" s="30"/>
      <c r="T658" s="30"/>
      <c r="U658" s="30"/>
    </row>
    <row r="659" spans="1:21" ht="15.75" customHeight="1" x14ac:dyDescent="0.25">
      <c r="A659" s="31"/>
      <c r="B659" s="31"/>
      <c r="P659" s="30"/>
      <c r="Q659" s="30"/>
      <c r="R659" s="30"/>
      <c r="S659" s="30"/>
      <c r="T659" s="30"/>
      <c r="U659" s="30"/>
    </row>
    <row r="660" spans="1:21" ht="15.75" customHeight="1" x14ac:dyDescent="0.25">
      <c r="A660" s="31"/>
      <c r="B660" s="31"/>
      <c r="P660" s="30"/>
      <c r="Q660" s="30"/>
      <c r="R660" s="30"/>
      <c r="S660" s="30"/>
      <c r="T660" s="30"/>
      <c r="U660" s="30"/>
    </row>
    <row r="661" spans="1:21" ht="15.75" customHeight="1" x14ac:dyDescent="0.25">
      <c r="A661" s="31"/>
      <c r="B661" s="31"/>
      <c r="P661" s="30"/>
      <c r="Q661" s="30"/>
      <c r="R661" s="30"/>
      <c r="S661" s="30"/>
      <c r="T661" s="30"/>
      <c r="U661" s="30"/>
    </row>
    <row r="662" spans="1:21" ht="15.75" customHeight="1" x14ac:dyDescent="0.25">
      <c r="A662" s="31"/>
      <c r="B662" s="31"/>
      <c r="P662" s="30"/>
      <c r="Q662" s="30"/>
      <c r="R662" s="30"/>
      <c r="S662" s="30"/>
      <c r="T662" s="30"/>
      <c r="U662" s="30"/>
    </row>
    <row r="663" spans="1:21" ht="15.75" customHeight="1" x14ac:dyDescent="0.25">
      <c r="A663" s="31"/>
      <c r="B663" s="31"/>
      <c r="P663" s="30"/>
      <c r="Q663" s="30"/>
      <c r="R663" s="30"/>
      <c r="S663" s="30"/>
      <c r="T663" s="30"/>
      <c r="U663" s="30"/>
    </row>
    <row r="664" spans="1:21" ht="15.75" customHeight="1" x14ac:dyDescent="0.25">
      <c r="A664" s="31"/>
      <c r="B664" s="31"/>
      <c r="P664" s="30"/>
      <c r="Q664" s="30"/>
      <c r="R664" s="30"/>
      <c r="S664" s="30"/>
      <c r="T664" s="30"/>
      <c r="U664" s="30"/>
    </row>
    <row r="665" spans="1:21" ht="15.75" customHeight="1" x14ac:dyDescent="0.25">
      <c r="A665" s="31"/>
      <c r="B665" s="31"/>
      <c r="P665" s="30"/>
      <c r="Q665" s="30"/>
      <c r="R665" s="30"/>
      <c r="S665" s="30"/>
      <c r="T665" s="30"/>
      <c r="U665" s="30"/>
    </row>
    <row r="666" spans="1:21" ht="15.75" customHeight="1" x14ac:dyDescent="0.25">
      <c r="A666" s="31"/>
      <c r="B666" s="31"/>
      <c r="P666" s="30"/>
      <c r="Q666" s="30"/>
      <c r="R666" s="30"/>
      <c r="S666" s="30"/>
      <c r="T666" s="30"/>
      <c r="U666" s="30"/>
    </row>
    <row r="667" spans="1:21" ht="15.75" customHeight="1" x14ac:dyDescent="0.25">
      <c r="A667" s="31"/>
      <c r="B667" s="31"/>
      <c r="P667" s="30"/>
      <c r="Q667" s="30"/>
      <c r="R667" s="30"/>
      <c r="S667" s="30"/>
      <c r="T667" s="30"/>
      <c r="U667" s="30"/>
    </row>
    <row r="668" spans="1:21" ht="15.75" customHeight="1" x14ac:dyDescent="0.25">
      <c r="A668" s="31"/>
      <c r="B668" s="31"/>
      <c r="P668" s="30"/>
      <c r="Q668" s="30"/>
      <c r="R668" s="30"/>
      <c r="S668" s="30"/>
      <c r="T668" s="30"/>
      <c r="U668" s="30"/>
    </row>
    <row r="669" spans="1:21" ht="15.75" customHeight="1" x14ac:dyDescent="0.25">
      <c r="A669" s="31"/>
      <c r="B669" s="31"/>
      <c r="P669" s="30"/>
      <c r="Q669" s="30"/>
      <c r="R669" s="30"/>
      <c r="S669" s="30"/>
      <c r="T669" s="30"/>
      <c r="U669" s="30"/>
    </row>
    <row r="670" spans="1:21" ht="15.75" customHeight="1" x14ac:dyDescent="0.25">
      <c r="A670" s="31"/>
      <c r="B670" s="31"/>
      <c r="P670" s="30"/>
      <c r="Q670" s="30"/>
      <c r="R670" s="30"/>
      <c r="S670" s="30"/>
      <c r="T670" s="30"/>
      <c r="U670" s="30"/>
    </row>
    <row r="671" spans="1:21" ht="15.75" customHeight="1" x14ac:dyDescent="0.25">
      <c r="A671" s="31"/>
      <c r="B671" s="31"/>
      <c r="P671" s="30"/>
      <c r="Q671" s="30"/>
      <c r="R671" s="30"/>
      <c r="S671" s="30"/>
      <c r="T671" s="30"/>
      <c r="U671" s="30"/>
    </row>
    <row r="672" spans="1:21" ht="15.75" customHeight="1" x14ac:dyDescent="0.25">
      <c r="A672" s="31"/>
      <c r="B672" s="31"/>
      <c r="P672" s="30"/>
      <c r="Q672" s="30"/>
      <c r="R672" s="30"/>
      <c r="S672" s="30"/>
      <c r="T672" s="30"/>
      <c r="U672" s="30"/>
    </row>
    <row r="673" spans="1:21" ht="15.75" customHeight="1" x14ac:dyDescent="0.25">
      <c r="A673" s="31"/>
      <c r="B673" s="31"/>
      <c r="P673" s="30"/>
      <c r="Q673" s="30"/>
      <c r="R673" s="30"/>
      <c r="S673" s="30"/>
      <c r="T673" s="30"/>
      <c r="U673" s="30"/>
    </row>
    <row r="674" spans="1:21" ht="15.75" customHeight="1" x14ac:dyDescent="0.25">
      <c r="A674" s="31"/>
      <c r="B674" s="31"/>
      <c r="P674" s="30"/>
      <c r="Q674" s="30"/>
      <c r="R674" s="30"/>
      <c r="S674" s="30"/>
      <c r="T674" s="30"/>
      <c r="U674" s="30"/>
    </row>
    <row r="675" spans="1:21" ht="15.75" customHeight="1" x14ac:dyDescent="0.25">
      <c r="A675" s="31"/>
      <c r="B675" s="31"/>
      <c r="P675" s="30"/>
      <c r="Q675" s="30"/>
      <c r="R675" s="30"/>
      <c r="S675" s="30"/>
      <c r="T675" s="30"/>
      <c r="U675" s="30"/>
    </row>
    <row r="676" spans="1:21" ht="15.75" customHeight="1" x14ac:dyDescent="0.25">
      <c r="A676" s="31"/>
      <c r="B676" s="31"/>
      <c r="P676" s="30"/>
      <c r="Q676" s="30"/>
      <c r="R676" s="30"/>
      <c r="S676" s="30"/>
      <c r="T676" s="30"/>
      <c r="U676" s="30"/>
    </row>
    <row r="677" spans="1:21" ht="15.75" customHeight="1" x14ac:dyDescent="0.25">
      <c r="A677" s="31"/>
      <c r="B677" s="31"/>
      <c r="P677" s="30"/>
      <c r="Q677" s="30"/>
      <c r="R677" s="30"/>
      <c r="S677" s="30"/>
      <c r="T677" s="30"/>
      <c r="U677" s="30"/>
    </row>
    <row r="678" spans="1:21" ht="15.75" customHeight="1" x14ac:dyDescent="0.25">
      <c r="A678" s="31"/>
      <c r="B678" s="31"/>
      <c r="P678" s="30"/>
      <c r="Q678" s="30"/>
      <c r="R678" s="30"/>
      <c r="S678" s="30"/>
      <c r="T678" s="30"/>
      <c r="U678" s="30"/>
    </row>
    <row r="679" spans="1:21" ht="15.75" customHeight="1" x14ac:dyDescent="0.25">
      <c r="A679" s="31"/>
      <c r="B679" s="31"/>
      <c r="P679" s="30"/>
      <c r="Q679" s="30"/>
      <c r="R679" s="30"/>
      <c r="S679" s="30"/>
      <c r="T679" s="30"/>
      <c r="U679" s="30"/>
    </row>
    <row r="680" spans="1:21" ht="15.75" customHeight="1" x14ac:dyDescent="0.25">
      <c r="A680" s="31"/>
      <c r="B680" s="31"/>
      <c r="P680" s="30"/>
      <c r="Q680" s="30"/>
      <c r="R680" s="30"/>
      <c r="S680" s="30"/>
      <c r="T680" s="30"/>
      <c r="U680" s="30"/>
    </row>
    <row r="681" spans="1:21" ht="15.75" customHeight="1" x14ac:dyDescent="0.25">
      <c r="A681" s="31"/>
      <c r="B681" s="31"/>
      <c r="P681" s="30"/>
      <c r="Q681" s="30"/>
      <c r="R681" s="30"/>
      <c r="S681" s="30"/>
      <c r="T681" s="30"/>
      <c r="U681" s="30"/>
    </row>
    <row r="682" spans="1:21" ht="15.75" customHeight="1" x14ac:dyDescent="0.25">
      <c r="A682" s="31"/>
      <c r="B682" s="31"/>
      <c r="P682" s="30"/>
      <c r="Q682" s="30"/>
      <c r="R682" s="30"/>
      <c r="S682" s="30"/>
      <c r="T682" s="30"/>
      <c r="U682" s="30"/>
    </row>
    <row r="683" spans="1:21" ht="15.75" customHeight="1" x14ac:dyDescent="0.25">
      <c r="A683" s="31"/>
      <c r="B683" s="31"/>
      <c r="P683" s="30"/>
      <c r="Q683" s="30"/>
      <c r="R683" s="30"/>
      <c r="S683" s="30"/>
      <c r="T683" s="30"/>
      <c r="U683" s="30"/>
    </row>
    <row r="684" spans="1:21" ht="15.75" customHeight="1" x14ac:dyDescent="0.25">
      <c r="A684" s="31"/>
      <c r="B684" s="31"/>
      <c r="P684" s="30"/>
      <c r="Q684" s="30"/>
      <c r="R684" s="30"/>
      <c r="S684" s="30"/>
      <c r="T684" s="30"/>
      <c r="U684" s="30"/>
    </row>
    <row r="685" spans="1:21" ht="15.75" customHeight="1" x14ac:dyDescent="0.25">
      <c r="A685" s="31"/>
      <c r="B685" s="31"/>
      <c r="P685" s="30"/>
      <c r="Q685" s="30"/>
      <c r="R685" s="30"/>
      <c r="S685" s="30"/>
      <c r="T685" s="30"/>
      <c r="U685" s="30"/>
    </row>
    <row r="686" spans="1:21" ht="15.75" customHeight="1" x14ac:dyDescent="0.25">
      <c r="A686" s="31"/>
      <c r="B686" s="31"/>
      <c r="P686" s="30"/>
      <c r="Q686" s="30"/>
      <c r="R686" s="30"/>
      <c r="S686" s="30"/>
      <c r="T686" s="30"/>
      <c r="U686" s="30"/>
    </row>
    <row r="687" spans="1:21" ht="15.75" customHeight="1" x14ac:dyDescent="0.25">
      <c r="A687" s="31"/>
      <c r="B687" s="31"/>
      <c r="P687" s="30"/>
      <c r="Q687" s="30"/>
      <c r="R687" s="30"/>
      <c r="S687" s="30"/>
      <c r="T687" s="30"/>
      <c r="U687" s="30"/>
    </row>
    <row r="688" spans="1:21" ht="15.75" customHeight="1" x14ac:dyDescent="0.25">
      <c r="A688" s="31"/>
      <c r="B688" s="31"/>
      <c r="P688" s="30"/>
      <c r="Q688" s="30"/>
      <c r="R688" s="30"/>
      <c r="S688" s="30"/>
      <c r="T688" s="30"/>
      <c r="U688" s="30"/>
    </row>
    <row r="689" spans="1:21" ht="15.75" customHeight="1" x14ac:dyDescent="0.25">
      <c r="A689" s="31"/>
      <c r="B689" s="31"/>
      <c r="P689" s="30"/>
      <c r="Q689" s="30"/>
      <c r="R689" s="30"/>
      <c r="S689" s="30"/>
      <c r="T689" s="30"/>
      <c r="U689" s="30"/>
    </row>
    <row r="690" spans="1:21" ht="15.75" customHeight="1" x14ac:dyDescent="0.25">
      <c r="A690" s="31"/>
      <c r="B690" s="31"/>
      <c r="P690" s="30"/>
      <c r="Q690" s="30"/>
      <c r="R690" s="30"/>
      <c r="S690" s="30"/>
      <c r="T690" s="30"/>
      <c r="U690" s="30"/>
    </row>
    <row r="691" spans="1:21" ht="15.75" customHeight="1" x14ac:dyDescent="0.25">
      <c r="A691" s="31"/>
      <c r="B691" s="31"/>
      <c r="P691" s="30"/>
      <c r="Q691" s="30"/>
      <c r="R691" s="30"/>
      <c r="S691" s="30"/>
      <c r="T691" s="30"/>
      <c r="U691" s="30"/>
    </row>
    <row r="692" spans="1:21" ht="15.75" customHeight="1" x14ac:dyDescent="0.25">
      <c r="A692" s="31"/>
      <c r="B692" s="31"/>
      <c r="P692" s="30"/>
      <c r="Q692" s="30"/>
      <c r="R692" s="30"/>
      <c r="S692" s="30"/>
      <c r="T692" s="30"/>
      <c r="U692" s="30"/>
    </row>
    <row r="693" spans="1:21" ht="15.75" customHeight="1" x14ac:dyDescent="0.25">
      <c r="A693" s="31"/>
      <c r="B693" s="31"/>
      <c r="P693" s="30"/>
      <c r="Q693" s="30"/>
      <c r="R693" s="30"/>
      <c r="S693" s="30"/>
      <c r="T693" s="30"/>
      <c r="U693" s="30"/>
    </row>
    <row r="694" spans="1:21" ht="15.75" customHeight="1" x14ac:dyDescent="0.25">
      <c r="A694" s="31"/>
      <c r="B694" s="31"/>
      <c r="P694" s="30"/>
      <c r="Q694" s="30"/>
      <c r="R694" s="30"/>
      <c r="S694" s="30"/>
      <c r="T694" s="30"/>
      <c r="U694" s="30"/>
    </row>
    <row r="695" spans="1:21" ht="15.75" customHeight="1" x14ac:dyDescent="0.25">
      <c r="A695" s="31"/>
      <c r="B695" s="31"/>
      <c r="P695" s="30"/>
      <c r="Q695" s="30"/>
      <c r="R695" s="30"/>
      <c r="S695" s="30"/>
      <c r="T695" s="30"/>
      <c r="U695" s="30"/>
    </row>
    <row r="696" spans="1:21" ht="15.75" customHeight="1" x14ac:dyDescent="0.25">
      <c r="A696" s="31"/>
      <c r="B696" s="31"/>
      <c r="P696" s="30"/>
      <c r="Q696" s="30"/>
      <c r="R696" s="30"/>
      <c r="S696" s="30"/>
      <c r="T696" s="30"/>
      <c r="U696" s="30"/>
    </row>
    <row r="697" spans="1:21" ht="15.75" customHeight="1" x14ac:dyDescent="0.25">
      <c r="A697" s="31"/>
      <c r="B697" s="31"/>
      <c r="P697" s="30"/>
      <c r="Q697" s="30"/>
      <c r="R697" s="30"/>
      <c r="S697" s="30"/>
      <c r="T697" s="30"/>
      <c r="U697" s="30"/>
    </row>
    <row r="698" spans="1:21" ht="15.75" customHeight="1" x14ac:dyDescent="0.25">
      <c r="A698" s="31"/>
      <c r="B698" s="31"/>
      <c r="P698" s="30"/>
      <c r="Q698" s="30"/>
      <c r="R698" s="30"/>
      <c r="S698" s="30"/>
      <c r="T698" s="30"/>
      <c r="U698" s="30"/>
    </row>
    <row r="699" spans="1:21" ht="15.75" customHeight="1" x14ac:dyDescent="0.25">
      <c r="A699" s="31"/>
      <c r="B699" s="31"/>
      <c r="P699" s="30"/>
      <c r="Q699" s="30"/>
      <c r="R699" s="30"/>
      <c r="S699" s="30"/>
      <c r="T699" s="30"/>
      <c r="U699" s="30"/>
    </row>
    <row r="700" spans="1:21" ht="15.75" customHeight="1" x14ac:dyDescent="0.25">
      <c r="A700" s="31"/>
      <c r="B700" s="31"/>
      <c r="P700" s="30"/>
      <c r="Q700" s="30"/>
      <c r="R700" s="30"/>
      <c r="S700" s="30"/>
      <c r="T700" s="30"/>
      <c r="U700" s="30"/>
    </row>
    <row r="701" spans="1:21" ht="15.75" customHeight="1" x14ac:dyDescent="0.25">
      <c r="A701" s="31"/>
      <c r="B701" s="31"/>
      <c r="P701" s="30"/>
      <c r="Q701" s="30"/>
      <c r="R701" s="30"/>
      <c r="S701" s="30"/>
      <c r="T701" s="30"/>
      <c r="U701" s="30"/>
    </row>
    <row r="702" spans="1:21" ht="15.75" customHeight="1" x14ac:dyDescent="0.25">
      <c r="A702" s="31"/>
      <c r="B702" s="31"/>
      <c r="P702" s="30"/>
      <c r="Q702" s="30"/>
      <c r="R702" s="30"/>
      <c r="S702" s="30"/>
      <c r="T702" s="30"/>
      <c r="U702" s="30"/>
    </row>
    <row r="703" spans="1:21" ht="15.75" customHeight="1" x14ac:dyDescent="0.25">
      <c r="A703" s="31"/>
      <c r="B703" s="31"/>
      <c r="P703" s="30"/>
      <c r="Q703" s="30"/>
      <c r="R703" s="30"/>
      <c r="S703" s="30"/>
      <c r="T703" s="30"/>
      <c r="U703" s="30"/>
    </row>
    <row r="704" spans="1:21" ht="15.75" customHeight="1" x14ac:dyDescent="0.25">
      <c r="A704" s="31"/>
      <c r="B704" s="31"/>
      <c r="P704" s="30"/>
      <c r="Q704" s="30"/>
      <c r="R704" s="30"/>
      <c r="S704" s="30"/>
      <c r="T704" s="30"/>
      <c r="U704" s="30"/>
    </row>
    <row r="705" spans="1:21" ht="15.75" customHeight="1" x14ac:dyDescent="0.25">
      <c r="A705" s="31"/>
      <c r="B705" s="31"/>
      <c r="P705" s="30"/>
      <c r="Q705" s="30"/>
      <c r="R705" s="30"/>
      <c r="S705" s="30"/>
      <c r="T705" s="30"/>
      <c r="U705" s="30"/>
    </row>
    <row r="706" spans="1:21" ht="15.75" customHeight="1" x14ac:dyDescent="0.25">
      <c r="A706" s="31"/>
      <c r="B706" s="31"/>
      <c r="P706" s="30"/>
      <c r="Q706" s="30"/>
      <c r="R706" s="30"/>
      <c r="S706" s="30"/>
      <c r="T706" s="30"/>
      <c r="U706" s="30"/>
    </row>
    <row r="707" spans="1:21" ht="15.75" customHeight="1" x14ac:dyDescent="0.25">
      <c r="A707" s="31"/>
      <c r="B707" s="31"/>
      <c r="P707" s="30"/>
      <c r="Q707" s="30"/>
      <c r="R707" s="30"/>
      <c r="S707" s="30"/>
      <c r="T707" s="30"/>
      <c r="U707" s="30"/>
    </row>
    <row r="708" spans="1:21" ht="15.75" customHeight="1" x14ac:dyDescent="0.25">
      <c r="A708" s="31"/>
      <c r="B708" s="31"/>
      <c r="P708" s="30"/>
      <c r="Q708" s="30"/>
      <c r="R708" s="30"/>
      <c r="S708" s="30"/>
      <c r="T708" s="30"/>
      <c r="U708" s="30"/>
    </row>
    <row r="709" spans="1:21" ht="15.75" customHeight="1" x14ac:dyDescent="0.25">
      <c r="A709" s="31"/>
      <c r="B709" s="31"/>
      <c r="P709" s="30"/>
      <c r="Q709" s="30"/>
      <c r="R709" s="30"/>
      <c r="S709" s="30"/>
      <c r="T709" s="30"/>
      <c r="U709" s="30"/>
    </row>
    <row r="710" spans="1:21" ht="15.75" customHeight="1" x14ac:dyDescent="0.25">
      <c r="A710" s="31"/>
      <c r="B710" s="31"/>
      <c r="P710" s="30"/>
      <c r="Q710" s="30"/>
      <c r="R710" s="30"/>
      <c r="S710" s="30"/>
      <c r="T710" s="30"/>
      <c r="U710" s="30"/>
    </row>
    <row r="711" spans="1:21" ht="15.75" customHeight="1" x14ac:dyDescent="0.25">
      <c r="A711" s="31"/>
      <c r="B711" s="31"/>
      <c r="P711" s="30"/>
      <c r="Q711" s="30"/>
      <c r="R711" s="30"/>
      <c r="S711" s="30"/>
      <c r="T711" s="30"/>
      <c r="U711" s="30"/>
    </row>
    <row r="712" spans="1:21" ht="15.75" customHeight="1" x14ac:dyDescent="0.25">
      <c r="A712" s="31"/>
      <c r="B712" s="31"/>
      <c r="P712" s="30"/>
      <c r="Q712" s="30"/>
      <c r="R712" s="30"/>
      <c r="S712" s="30"/>
      <c r="T712" s="30"/>
      <c r="U712" s="30"/>
    </row>
    <row r="713" spans="1:21" ht="15.75" customHeight="1" x14ac:dyDescent="0.25">
      <c r="A713" s="31"/>
      <c r="B713" s="31"/>
      <c r="P713" s="30"/>
      <c r="Q713" s="30"/>
      <c r="R713" s="30"/>
      <c r="S713" s="30"/>
      <c r="T713" s="30"/>
      <c r="U713" s="30"/>
    </row>
    <row r="714" spans="1:21" ht="15.75" customHeight="1" x14ac:dyDescent="0.25">
      <c r="A714" s="31"/>
      <c r="B714" s="31"/>
      <c r="P714" s="30"/>
      <c r="Q714" s="30"/>
      <c r="R714" s="30"/>
      <c r="S714" s="30"/>
      <c r="T714" s="30"/>
      <c r="U714" s="30"/>
    </row>
    <row r="715" spans="1:21" ht="15.75" customHeight="1" x14ac:dyDescent="0.25">
      <c r="A715" s="31"/>
      <c r="B715" s="31"/>
      <c r="P715" s="30"/>
      <c r="Q715" s="30"/>
      <c r="R715" s="30"/>
      <c r="S715" s="30"/>
      <c r="T715" s="30"/>
      <c r="U715" s="30"/>
    </row>
    <row r="716" spans="1:21" ht="15.75" customHeight="1" x14ac:dyDescent="0.25">
      <c r="A716" s="31"/>
      <c r="B716" s="31"/>
      <c r="P716" s="30"/>
      <c r="Q716" s="30"/>
      <c r="R716" s="30"/>
      <c r="S716" s="30"/>
      <c r="T716" s="30"/>
      <c r="U716" s="30"/>
    </row>
    <row r="717" spans="1:21" ht="15.75" customHeight="1" x14ac:dyDescent="0.25">
      <c r="A717" s="31"/>
      <c r="B717" s="31"/>
      <c r="P717" s="30"/>
      <c r="Q717" s="30"/>
      <c r="R717" s="30"/>
      <c r="S717" s="30"/>
      <c r="T717" s="30"/>
      <c r="U717" s="30"/>
    </row>
    <row r="718" spans="1:21" ht="15.75" customHeight="1" x14ac:dyDescent="0.25">
      <c r="A718" s="31"/>
      <c r="B718" s="31"/>
      <c r="P718" s="30"/>
      <c r="Q718" s="30"/>
      <c r="R718" s="30"/>
      <c r="S718" s="30"/>
      <c r="T718" s="30"/>
      <c r="U718" s="30"/>
    </row>
    <row r="719" spans="1:21" ht="15.75" customHeight="1" x14ac:dyDescent="0.25">
      <c r="A719" s="31"/>
      <c r="B719" s="31"/>
      <c r="P719" s="30"/>
      <c r="Q719" s="30"/>
      <c r="R719" s="30"/>
      <c r="S719" s="30"/>
      <c r="T719" s="30"/>
      <c r="U719" s="30"/>
    </row>
    <row r="720" spans="1:21" ht="15.75" customHeight="1" x14ac:dyDescent="0.25">
      <c r="A720" s="31"/>
      <c r="B720" s="31"/>
      <c r="P720" s="30"/>
      <c r="Q720" s="30"/>
      <c r="R720" s="30"/>
      <c r="S720" s="30"/>
      <c r="T720" s="30"/>
      <c r="U720" s="30"/>
    </row>
    <row r="721" spans="1:21" ht="15.75" customHeight="1" x14ac:dyDescent="0.25">
      <c r="A721" s="31"/>
      <c r="B721" s="31"/>
      <c r="P721" s="30"/>
      <c r="Q721" s="30"/>
      <c r="R721" s="30"/>
      <c r="S721" s="30"/>
      <c r="T721" s="30"/>
      <c r="U721" s="30"/>
    </row>
    <row r="722" spans="1:21" ht="15.75" customHeight="1" x14ac:dyDescent="0.25">
      <c r="A722" s="31"/>
      <c r="B722" s="31"/>
      <c r="P722" s="30"/>
      <c r="Q722" s="30"/>
      <c r="R722" s="30"/>
      <c r="S722" s="30"/>
      <c r="T722" s="30"/>
      <c r="U722" s="30"/>
    </row>
    <row r="723" spans="1:21" ht="15.75" customHeight="1" x14ac:dyDescent="0.25">
      <c r="A723" s="31"/>
      <c r="B723" s="31"/>
      <c r="P723" s="30"/>
      <c r="Q723" s="30"/>
      <c r="R723" s="30"/>
      <c r="S723" s="30"/>
      <c r="T723" s="30"/>
      <c r="U723" s="30"/>
    </row>
    <row r="724" spans="1:21" ht="15.75" customHeight="1" x14ac:dyDescent="0.25">
      <c r="A724" s="31"/>
      <c r="B724" s="31"/>
      <c r="P724" s="30"/>
      <c r="Q724" s="30"/>
      <c r="R724" s="30"/>
      <c r="S724" s="30"/>
      <c r="T724" s="30"/>
      <c r="U724" s="30"/>
    </row>
    <row r="725" spans="1:21" ht="15.75" customHeight="1" x14ac:dyDescent="0.25">
      <c r="A725" s="31"/>
      <c r="B725" s="31"/>
      <c r="P725" s="30"/>
      <c r="Q725" s="30"/>
      <c r="R725" s="30"/>
      <c r="S725" s="30"/>
      <c r="T725" s="30"/>
      <c r="U725" s="30"/>
    </row>
    <row r="726" spans="1:21" ht="15.75" customHeight="1" x14ac:dyDescent="0.25">
      <c r="A726" s="31"/>
      <c r="B726" s="31"/>
      <c r="P726" s="30"/>
      <c r="Q726" s="30"/>
      <c r="R726" s="30"/>
      <c r="S726" s="30"/>
      <c r="T726" s="30"/>
      <c r="U726" s="30"/>
    </row>
    <row r="727" spans="1:21" ht="15.75" customHeight="1" x14ac:dyDescent="0.25">
      <c r="A727" s="31"/>
      <c r="B727" s="31"/>
      <c r="P727" s="30"/>
      <c r="Q727" s="30"/>
      <c r="R727" s="30"/>
      <c r="S727" s="30"/>
      <c r="T727" s="30"/>
      <c r="U727" s="30"/>
    </row>
    <row r="728" spans="1:21" ht="15.75" customHeight="1" x14ac:dyDescent="0.25">
      <c r="A728" s="31"/>
      <c r="B728" s="31"/>
      <c r="P728" s="30"/>
      <c r="Q728" s="30"/>
      <c r="R728" s="30"/>
      <c r="S728" s="30"/>
      <c r="T728" s="30"/>
      <c r="U728" s="30"/>
    </row>
    <row r="729" spans="1:21" ht="15.75" customHeight="1" x14ac:dyDescent="0.25">
      <c r="A729" s="31"/>
      <c r="B729" s="31"/>
      <c r="P729" s="30"/>
      <c r="Q729" s="30"/>
      <c r="R729" s="30"/>
      <c r="S729" s="30"/>
      <c r="T729" s="30"/>
      <c r="U729" s="30"/>
    </row>
    <row r="730" spans="1:21" ht="15.75" customHeight="1" x14ac:dyDescent="0.25">
      <c r="A730" s="31"/>
      <c r="B730" s="31"/>
      <c r="P730" s="30"/>
      <c r="Q730" s="30"/>
      <c r="R730" s="30"/>
      <c r="S730" s="30"/>
      <c r="T730" s="30"/>
      <c r="U730" s="30"/>
    </row>
    <row r="731" spans="1:21" ht="15.75" customHeight="1" x14ac:dyDescent="0.25">
      <c r="A731" s="31"/>
      <c r="B731" s="31"/>
      <c r="P731" s="30"/>
      <c r="Q731" s="30"/>
      <c r="R731" s="30"/>
      <c r="S731" s="30"/>
      <c r="T731" s="30"/>
      <c r="U731" s="30"/>
    </row>
    <row r="732" spans="1:21" ht="15.75" customHeight="1" x14ac:dyDescent="0.25">
      <c r="A732" s="31"/>
      <c r="B732" s="31"/>
      <c r="P732" s="30"/>
      <c r="Q732" s="30"/>
      <c r="R732" s="30"/>
      <c r="S732" s="30"/>
      <c r="T732" s="30"/>
      <c r="U732" s="30"/>
    </row>
    <row r="733" spans="1:21" ht="15.75" customHeight="1" x14ac:dyDescent="0.25">
      <c r="A733" s="31"/>
      <c r="B733" s="31"/>
      <c r="P733" s="30"/>
      <c r="Q733" s="30"/>
      <c r="R733" s="30"/>
      <c r="S733" s="30"/>
      <c r="T733" s="30"/>
      <c r="U733" s="30"/>
    </row>
    <row r="734" spans="1:21" ht="15.75" customHeight="1" x14ac:dyDescent="0.25">
      <c r="A734" s="31"/>
      <c r="B734" s="31"/>
      <c r="P734" s="30"/>
      <c r="Q734" s="30"/>
      <c r="R734" s="30"/>
      <c r="S734" s="30"/>
      <c r="T734" s="30"/>
      <c r="U734" s="30"/>
    </row>
    <row r="735" spans="1:21" ht="15.75" customHeight="1" x14ac:dyDescent="0.25">
      <c r="A735" s="31"/>
      <c r="B735" s="31"/>
      <c r="P735" s="30"/>
      <c r="Q735" s="30"/>
      <c r="R735" s="30"/>
      <c r="S735" s="30"/>
      <c r="T735" s="30"/>
      <c r="U735" s="30"/>
    </row>
    <row r="736" spans="1:21" ht="15.75" customHeight="1" x14ac:dyDescent="0.25">
      <c r="A736" s="31"/>
      <c r="B736" s="31"/>
      <c r="P736" s="30"/>
      <c r="Q736" s="30"/>
      <c r="R736" s="30"/>
      <c r="S736" s="30"/>
      <c r="T736" s="30"/>
      <c r="U736" s="30"/>
    </row>
    <row r="737" spans="1:21" ht="15.75" customHeight="1" x14ac:dyDescent="0.25">
      <c r="A737" s="31"/>
      <c r="B737" s="31"/>
      <c r="P737" s="30"/>
      <c r="Q737" s="30"/>
      <c r="R737" s="30"/>
      <c r="S737" s="30"/>
      <c r="T737" s="30"/>
      <c r="U737" s="30"/>
    </row>
    <row r="738" spans="1:21" ht="15.75" customHeight="1" x14ac:dyDescent="0.25">
      <c r="A738" s="31"/>
      <c r="B738" s="31"/>
      <c r="P738" s="30"/>
      <c r="Q738" s="30"/>
      <c r="R738" s="30"/>
      <c r="S738" s="30"/>
      <c r="T738" s="30"/>
      <c r="U738" s="30"/>
    </row>
    <row r="739" spans="1:21" ht="15.75" customHeight="1" x14ac:dyDescent="0.25">
      <c r="A739" s="31"/>
      <c r="B739" s="31"/>
      <c r="P739" s="30"/>
      <c r="Q739" s="30"/>
      <c r="R739" s="30"/>
      <c r="S739" s="30"/>
      <c r="T739" s="30"/>
      <c r="U739" s="30"/>
    </row>
    <row r="740" spans="1:21" ht="15.75" customHeight="1" x14ac:dyDescent="0.25">
      <c r="A740" s="31"/>
      <c r="B740" s="31"/>
      <c r="P740" s="30"/>
      <c r="Q740" s="30"/>
      <c r="R740" s="30"/>
      <c r="S740" s="30"/>
      <c r="T740" s="30"/>
      <c r="U740" s="30"/>
    </row>
    <row r="741" spans="1:21" ht="15.75" customHeight="1" x14ac:dyDescent="0.25">
      <c r="A741" s="31"/>
      <c r="B741" s="31"/>
      <c r="P741" s="30"/>
      <c r="Q741" s="30"/>
      <c r="R741" s="30"/>
      <c r="S741" s="30"/>
      <c r="T741" s="30"/>
      <c r="U741" s="30"/>
    </row>
    <row r="742" spans="1:21" ht="15.75" customHeight="1" x14ac:dyDescent="0.25">
      <c r="A742" s="31"/>
      <c r="B742" s="31"/>
      <c r="P742" s="30"/>
      <c r="Q742" s="30"/>
      <c r="R742" s="30"/>
      <c r="S742" s="30"/>
      <c r="T742" s="30"/>
      <c r="U742" s="30"/>
    </row>
    <row r="743" spans="1:21" ht="15.75" customHeight="1" x14ac:dyDescent="0.25">
      <c r="A743" s="31"/>
      <c r="B743" s="31"/>
      <c r="P743" s="30"/>
      <c r="Q743" s="30"/>
      <c r="R743" s="30"/>
      <c r="S743" s="30"/>
      <c r="T743" s="30"/>
      <c r="U743" s="30"/>
    </row>
    <row r="744" spans="1:21" ht="15.75" customHeight="1" x14ac:dyDescent="0.25">
      <c r="A744" s="31"/>
      <c r="B744" s="31"/>
      <c r="P744" s="30"/>
      <c r="Q744" s="30"/>
      <c r="R744" s="30"/>
      <c r="S744" s="30"/>
      <c r="T744" s="30"/>
      <c r="U744" s="30"/>
    </row>
    <row r="745" spans="1:21" ht="15.75" customHeight="1" x14ac:dyDescent="0.25">
      <c r="A745" s="31"/>
      <c r="B745" s="31"/>
      <c r="P745" s="30"/>
      <c r="Q745" s="30"/>
      <c r="R745" s="30"/>
      <c r="S745" s="30"/>
      <c r="T745" s="30"/>
      <c r="U745" s="30"/>
    </row>
    <row r="746" spans="1:21" ht="15.75" customHeight="1" x14ac:dyDescent="0.25">
      <c r="A746" s="31"/>
      <c r="B746" s="31"/>
      <c r="P746" s="30"/>
      <c r="Q746" s="30"/>
      <c r="R746" s="30"/>
      <c r="S746" s="30"/>
      <c r="T746" s="30"/>
      <c r="U746" s="30"/>
    </row>
    <row r="747" spans="1:21" ht="15.75" customHeight="1" x14ac:dyDescent="0.25">
      <c r="A747" s="31"/>
      <c r="B747" s="31"/>
      <c r="P747" s="30"/>
      <c r="Q747" s="30"/>
      <c r="R747" s="30"/>
      <c r="S747" s="30"/>
      <c r="T747" s="30"/>
      <c r="U747" s="30"/>
    </row>
    <row r="748" spans="1:21" ht="15.75" customHeight="1" x14ac:dyDescent="0.25">
      <c r="A748" s="31"/>
      <c r="B748" s="31"/>
      <c r="P748" s="30"/>
      <c r="Q748" s="30"/>
      <c r="R748" s="30"/>
      <c r="S748" s="30"/>
      <c r="T748" s="30"/>
      <c r="U748" s="30"/>
    </row>
    <row r="749" spans="1:21" ht="15.75" customHeight="1" x14ac:dyDescent="0.25">
      <c r="A749" s="31"/>
      <c r="B749" s="31"/>
      <c r="P749" s="30"/>
      <c r="Q749" s="30"/>
      <c r="R749" s="30"/>
      <c r="S749" s="30"/>
      <c r="T749" s="30"/>
      <c r="U749" s="30"/>
    </row>
    <row r="750" spans="1:21" ht="15.75" customHeight="1" x14ac:dyDescent="0.25">
      <c r="A750" s="31"/>
      <c r="B750" s="31"/>
      <c r="P750" s="30"/>
      <c r="Q750" s="30"/>
      <c r="R750" s="30"/>
      <c r="S750" s="30"/>
      <c r="T750" s="30"/>
      <c r="U750" s="30"/>
    </row>
    <row r="751" spans="1:21" ht="15.75" customHeight="1" x14ac:dyDescent="0.25">
      <c r="A751" s="31"/>
      <c r="B751" s="31"/>
      <c r="P751" s="30"/>
      <c r="Q751" s="30"/>
      <c r="R751" s="30"/>
      <c r="S751" s="30"/>
      <c r="T751" s="30"/>
      <c r="U751" s="30"/>
    </row>
    <row r="752" spans="1:21" ht="15.75" customHeight="1" x14ac:dyDescent="0.25">
      <c r="A752" s="31"/>
      <c r="B752" s="31"/>
      <c r="P752" s="30"/>
      <c r="Q752" s="30"/>
      <c r="R752" s="30"/>
      <c r="S752" s="30"/>
      <c r="T752" s="30"/>
      <c r="U752" s="30"/>
    </row>
    <row r="753" spans="1:21" ht="15.75" customHeight="1" x14ac:dyDescent="0.25">
      <c r="A753" s="31"/>
      <c r="B753" s="31"/>
      <c r="P753" s="30"/>
      <c r="Q753" s="30"/>
      <c r="R753" s="30"/>
      <c r="S753" s="30"/>
      <c r="T753" s="30"/>
      <c r="U753" s="30"/>
    </row>
    <row r="754" spans="1:21" ht="15.75" customHeight="1" x14ac:dyDescent="0.25">
      <c r="A754" s="31"/>
      <c r="B754" s="31"/>
      <c r="P754" s="30"/>
      <c r="Q754" s="30"/>
      <c r="R754" s="30"/>
      <c r="S754" s="30"/>
      <c r="T754" s="30"/>
      <c r="U754" s="30"/>
    </row>
    <row r="755" spans="1:21" ht="15.75" customHeight="1" x14ac:dyDescent="0.25">
      <c r="A755" s="31"/>
      <c r="B755" s="31"/>
      <c r="P755" s="30"/>
      <c r="Q755" s="30"/>
      <c r="R755" s="30"/>
      <c r="S755" s="30"/>
      <c r="T755" s="30"/>
      <c r="U755" s="30"/>
    </row>
    <row r="756" spans="1:21" ht="15.75" customHeight="1" x14ac:dyDescent="0.25">
      <c r="A756" s="31"/>
      <c r="B756" s="31"/>
      <c r="P756" s="30"/>
      <c r="Q756" s="30"/>
      <c r="R756" s="30"/>
      <c r="S756" s="30"/>
      <c r="T756" s="30"/>
      <c r="U756" s="30"/>
    </row>
    <row r="757" spans="1:21" ht="15.75" customHeight="1" x14ac:dyDescent="0.25">
      <c r="A757" s="31"/>
      <c r="B757" s="31"/>
      <c r="P757" s="30"/>
      <c r="Q757" s="30"/>
      <c r="R757" s="30"/>
      <c r="S757" s="30"/>
      <c r="T757" s="30"/>
      <c r="U757" s="30"/>
    </row>
    <row r="758" spans="1:21" ht="15.75" customHeight="1" x14ac:dyDescent="0.25">
      <c r="A758" s="31"/>
      <c r="B758" s="31"/>
      <c r="P758" s="30"/>
      <c r="Q758" s="30"/>
      <c r="R758" s="30"/>
      <c r="S758" s="30"/>
      <c r="T758" s="30"/>
      <c r="U758" s="30"/>
    </row>
    <row r="759" spans="1:21" ht="15.75" customHeight="1" x14ac:dyDescent="0.25">
      <c r="A759" s="31"/>
      <c r="B759" s="31"/>
      <c r="P759" s="30"/>
      <c r="Q759" s="30"/>
      <c r="R759" s="30"/>
      <c r="S759" s="30"/>
      <c r="T759" s="30"/>
      <c r="U759" s="30"/>
    </row>
    <row r="760" spans="1:21" ht="15.75" customHeight="1" x14ac:dyDescent="0.25">
      <c r="A760" s="31"/>
      <c r="B760" s="31"/>
      <c r="P760" s="30"/>
      <c r="Q760" s="30"/>
      <c r="R760" s="30"/>
      <c r="S760" s="30"/>
      <c r="T760" s="30"/>
      <c r="U760" s="30"/>
    </row>
    <row r="761" spans="1:21" ht="15.75" customHeight="1" x14ac:dyDescent="0.25">
      <c r="A761" s="31"/>
      <c r="B761" s="31"/>
      <c r="P761" s="30"/>
      <c r="Q761" s="30"/>
      <c r="R761" s="30"/>
      <c r="S761" s="30"/>
      <c r="T761" s="30"/>
      <c r="U761" s="30"/>
    </row>
    <row r="762" spans="1:21" ht="15.75" customHeight="1" x14ac:dyDescent="0.25">
      <c r="A762" s="31"/>
      <c r="B762" s="31"/>
      <c r="P762" s="30"/>
      <c r="Q762" s="30"/>
      <c r="R762" s="30"/>
      <c r="S762" s="30"/>
      <c r="T762" s="30"/>
      <c r="U762" s="30"/>
    </row>
    <row r="763" spans="1:21" ht="15.75" customHeight="1" x14ac:dyDescent="0.25">
      <c r="A763" s="31"/>
      <c r="B763" s="31"/>
      <c r="P763" s="30"/>
      <c r="Q763" s="30"/>
      <c r="R763" s="30"/>
      <c r="S763" s="30"/>
      <c r="T763" s="30"/>
      <c r="U763" s="30"/>
    </row>
    <row r="764" spans="1:21" ht="15.75" customHeight="1" x14ac:dyDescent="0.25">
      <c r="A764" s="31"/>
      <c r="B764" s="31"/>
      <c r="P764" s="30"/>
      <c r="Q764" s="30"/>
      <c r="R764" s="30"/>
      <c r="S764" s="30"/>
      <c r="T764" s="30"/>
      <c r="U764" s="30"/>
    </row>
    <row r="765" spans="1:21" ht="15.75" customHeight="1" x14ac:dyDescent="0.25">
      <c r="A765" s="31"/>
      <c r="B765" s="31"/>
      <c r="P765" s="30"/>
      <c r="Q765" s="30"/>
      <c r="R765" s="30"/>
      <c r="S765" s="30"/>
      <c r="T765" s="30"/>
      <c r="U765" s="30"/>
    </row>
    <row r="766" spans="1:21" ht="15.75" customHeight="1" x14ac:dyDescent="0.25">
      <c r="A766" s="31"/>
      <c r="B766" s="31"/>
      <c r="P766" s="30"/>
      <c r="Q766" s="30"/>
      <c r="R766" s="30"/>
      <c r="S766" s="30"/>
      <c r="T766" s="30"/>
      <c r="U766" s="30"/>
    </row>
    <row r="767" spans="1:21" ht="15.75" customHeight="1" x14ac:dyDescent="0.25">
      <c r="A767" s="31"/>
      <c r="B767" s="31"/>
      <c r="P767" s="30"/>
      <c r="Q767" s="30"/>
      <c r="R767" s="30"/>
      <c r="S767" s="30"/>
      <c r="T767" s="30"/>
      <c r="U767" s="30"/>
    </row>
    <row r="768" spans="1:21" ht="15.75" customHeight="1" x14ac:dyDescent="0.25">
      <c r="A768" s="31"/>
      <c r="B768" s="31"/>
      <c r="P768" s="30"/>
      <c r="Q768" s="30"/>
      <c r="R768" s="30"/>
      <c r="S768" s="30"/>
      <c r="T768" s="30"/>
      <c r="U768" s="30"/>
    </row>
    <row r="769" spans="1:21" ht="15.75" customHeight="1" x14ac:dyDescent="0.25">
      <c r="A769" s="31"/>
      <c r="B769" s="31"/>
      <c r="P769" s="30"/>
      <c r="Q769" s="30"/>
      <c r="R769" s="30"/>
      <c r="S769" s="30"/>
      <c r="T769" s="30"/>
      <c r="U769" s="30"/>
    </row>
    <row r="770" spans="1:21" ht="15.75" customHeight="1" x14ac:dyDescent="0.25">
      <c r="A770" s="31"/>
      <c r="B770" s="31"/>
      <c r="P770" s="30"/>
      <c r="Q770" s="30"/>
      <c r="R770" s="30"/>
      <c r="S770" s="30"/>
      <c r="T770" s="30"/>
      <c r="U770" s="30"/>
    </row>
    <row r="771" spans="1:21" ht="15.75" customHeight="1" x14ac:dyDescent="0.25">
      <c r="A771" s="31"/>
      <c r="B771" s="31"/>
      <c r="P771" s="30"/>
      <c r="Q771" s="30"/>
      <c r="R771" s="30"/>
      <c r="S771" s="30"/>
      <c r="T771" s="30"/>
      <c r="U771" s="30"/>
    </row>
    <row r="772" spans="1:21" ht="15.75" customHeight="1" x14ac:dyDescent="0.25">
      <c r="A772" s="31"/>
      <c r="B772" s="31"/>
      <c r="P772" s="30"/>
      <c r="Q772" s="30"/>
      <c r="R772" s="30"/>
      <c r="S772" s="30"/>
      <c r="T772" s="30"/>
      <c r="U772" s="30"/>
    </row>
    <row r="773" spans="1:21" ht="15.75" customHeight="1" x14ac:dyDescent="0.25">
      <c r="A773" s="31"/>
      <c r="B773" s="31"/>
      <c r="P773" s="30"/>
      <c r="Q773" s="30"/>
      <c r="R773" s="30"/>
      <c r="S773" s="30"/>
      <c r="T773" s="30"/>
      <c r="U773" s="30"/>
    </row>
    <row r="774" spans="1:21" ht="15.75" customHeight="1" x14ac:dyDescent="0.25">
      <c r="A774" s="31"/>
      <c r="B774" s="31"/>
      <c r="P774" s="30"/>
      <c r="Q774" s="30"/>
      <c r="R774" s="30"/>
      <c r="S774" s="30"/>
      <c r="T774" s="30"/>
      <c r="U774" s="30"/>
    </row>
    <row r="775" spans="1:21" ht="15.75" customHeight="1" x14ac:dyDescent="0.25">
      <c r="A775" s="31"/>
      <c r="B775" s="31"/>
      <c r="P775" s="30"/>
      <c r="Q775" s="30"/>
      <c r="R775" s="30"/>
      <c r="S775" s="30"/>
      <c r="T775" s="30"/>
      <c r="U775" s="30"/>
    </row>
    <row r="776" spans="1:21" ht="15.75" customHeight="1" x14ac:dyDescent="0.25">
      <c r="A776" s="31"/>
      <c r="B776" s="31"/>
      <c r="P776" s="30"/>
      <c r="Q776" s="30"/>
      <c r="R776" s="30"/>
      <c r="S776" s="30"/>
      <c r="T776" s="30"/>
      <c r="U776" s="30"/>
    </row>
    <row r="777" spans="1:21" ht="15.75" customHeight="1" x14ac:dyDescent="0.25">
      <c r="A777" s="31"/>
      <c r="B777" s="31"/>
      <c r="P777" s="30"/>
      <c r="Q777" s="30"/>
      <c r="R777" s="30"/>
      <c r="S777" s="30"/>
      <c r="T777" s="30"/>
      <c r="U777" s="30"/>
    </row>
    <row r="778" spans="1:21" ht="15.75" customHeight="1" x14ac:dyDescent="0.25">
      <c r="A778" s="31"/>
      <c r="B778" s="31"/>
      <c r="P778" s="30"/>
      <c r="Q778" s="30"/>
      <c r="R778" s="30"/>
      <c r="S778" s="30"/>
      <c r="T778" s="30"/>
      <c r="U778" s="30"/>
    </row>
    <row r="779" spans="1:21" ht="15.75" customHeight="1" x14ac:dyDescent="0.25">
      <c r="A779" s="31"/>
      <c r="B779" s="31"/>
      <c r="P779" s="30"/>
      <c r="Q779" s="30"/>
      <c r="R779" s="30"/>
      <c r="S779" s="30"/>
      <c r="T779" s="30"/>
      <c r="U779" s="30"/>
    </row>
    <row r="780" spans="1:21" ht="15.75" customHeight="1" x14ac:dyDescent="0.25">
      <c r="A780" s="31"/>
      <c r="B780" s="31"/>
      <c r="P780" s="30"/>
      <c r="Q780" s="30"/>
      <c r="R780" s="30"/>
      <c r="S780" s="30"/>
      <c r="T780" s="30"/>
      <c r="U780" s="30"/>
    </row>
    <row r="781" spans="1:21" ht="15.75" customHeight="1" x14ac:dyDescent="0.25">
      <c r="A781" s="31"/>
      <c r="B781" s="31"/>
      <c r="P781" s="30"/>
      <c r="Q781" s="30"/>
      <c r="R781" s="30"/>
      <c r="S781" s="30"/>
      <c r="T781" s="30"/>
      <c r="U781" s="30"/>
    </row>
    <row r="782" spans="1:21" ht="15.75" customHeight="1" x14ac:dyDescent="0.25">
      <c r="A782" s="31"/>
      <c r="B782" s="31"/>
      <c r="P782" s="30"/>
      <c r="Q782" s="30"/>
      <c r="R782" s="30"/>
      <c r="S782" s="30"/>
      <c r="T782" s="30"/>
      <c r="U782" s="30"/>
    </row>
    <row r="783" spans="1:21" ht="15.75" customHeight="1" x14ac:dyDescent="0.25">
      <c r="A783" s="31"/>
      <c r="B783" s="31"/>
      <c r="P783" s="30"/>
      <c r="Q783" s="30"/>
      <c r="R783" s="30"/>
      <c r="S783" s="30"/>
      <c r="T783" s="30"/>
      <c r="U783" s="30"/>
    </row>
    <row r="784" spans="1:21" ht="15.75" customHeight="1" x14ac:dyDescent="0.25">
      <c r="A784" s="31"/>
      <c r="B784" s="31"/>
      <c r="P784" s="30"/>
      <c r="Q784" s="30"/>
      <c r="R784" s="30"/>
      <c r="S784" s="30"/>
      <c r="T784" s="30"/>
      <c r="U784" s="30"/>
    </row>
    <row r="785" spans="1:21" ht="15.75" customHeight="1" x14ac:dyDescent="0.25">
      <c r="A785" s="31"/>
      <c r="B785" s="31"/>
      <c r="P785" s="30"/>
      <c r="Q785" s="30"/>
      <c r="R785" s="30"/>
      <c r="S785" s="30"/>
      <c r="T785" s="30"/>
      <c r="U785" s="30"/>
    </row>
    <row r="786" spans="1:21" ht="15.75" customHeight="1" x14ac:dyDescent="0.25">
      <c r="A786" s="31"/>
      <c r="B786" s="31"/>
      <c r="P786" s="30"/>
      <c r="Q786" s="30"/>
      <c r="R786" s="30"/>
      <c r="S786" s="30"/>
      <c r="T786" s="30"/>
      <c r="U786" s="30"/>
    </row>
    <row r="787" spans="1:21" ht="15.75" customHeight="1" x14ac:dyDescent="0.25">
      <c r="A787" s="31"/>
      <c r="B787" s="31"/>
      <c r="P787" s="30"/>
      <c r="Q787" s="30"/>
      <c r="R787" s="30"/>
      <c r="S787" s="30"/>
      <c r="T787" s="30"/>
      <c r="U787" s="30"/>
    </row>
    <row r="788" spans="1:21" ht="15.75" customHeight="1" x14ac:dyDescent="0.25">
      <c r="A788" s="31"/>
      <c r="B788" s="31"/>
      <c r="P788" s="30"/>
      <c r="Q788" s="30"/>
      <c r="R788" s="30"/>
      <c r="S788" s="30"/>
      <c r="T788" s="30"/>
      <c r="U788" s="30"/>
    </row>
    <row r="789" spans="1:21" ht="15.75" customHeight="1" x14ac:dyDescent="0.25">
      <c r="A789" s="31"/>
      <c r="B789" s="31"/>
      <c r="P789" s="30"/>
      <c r="Q789" s="30"/>
      <c r="R789" s="30"/>
      <c r="S789" s="30"/>
      <c r="T789" s="30"/>
      <c r="U789" s="30"/>
    </row>
    <row r="790" spans="1:21" ht="15.75" customHeight="1" x14ac:dyDescent="0.25">
      <c r="A790" s="31"/>
      <c r="B790" s="31"/>
      <c r="P790" s="30"/>
      <c r="Q790" s="30"/>
      <c r="R790" s="30"/>
      <c r="S790" s="30"/>
      <c r="T790" s="30"/>
      <c r="U790" s="30"/>
    </row>
    <row r="791" spans="1:21" ht="15.75" customHeight="1" x14ac:dyDescent="0.25">
      <c r="A791" s="31"/>
      <c r="B791" s="31"/>
      <c r="P791" s="30"/>
      <c r="Q791" s="30"/>
      <c r="R791" s="30"/>
      <c r="S791" s="30"/>
      <c r="T791" s="30"/>
      <c r="U791" s="30"/>
    </row>
    <row r="792" spans="1:21" ht="15.75" customHeight="1" x14ac:dyDescent="0.25">
      <c r="A792" s="31"/>
      <c r="B792" s="31"/>
      <c r="P792" s="30"/>
      <c r="Q792" s="30"/>
      <c r="R792" s="30"/>
      <c r="S792" s="30"/>
      <c r="T792" s="30"/>
      <c r="U792" s="30"/>
    </row>
    <row r="793" spans="1:21" ht="15.75" customHeight="1" x14ac:dyDescent="0.25">
      <c r="A793" s="31"/>
      <c r="B793" s="31"/>
      <c r="P793" s="30"/>
      <c r="Q793" s="30"/>
      <c r="R793" s="30"/>
      <c r="S793" s="30"/>
      <c r="T793" s="30"/>
      <c r="U793" s="30"/>
    </row>
    <row r="794" spans="1:21" ht="15.75" customHeight="1" x14ac:dyDescent="0.25">
      <c r="A794" s="31"/>
      <c r="B794" s="31"/>
      <c r="P794" s="30"/>
      <c r="Q794" s="30"/>
      <c r="R794" s="30"/>
      <c r="S794" s="30"/>
      <c r="T794" s="30"/>
      <c r="U794" s="30"/>
    </row>
    <row r="795" spans="1:21" ht="15.75" customHeight="1" x14ac:dyDescent="0.25">
      <c r="A795" s="31"/>
      <c r="B795" s="31"/>
      <c r="P795" s="30"/>
      <c r="Q795" s="30"/>
      <c r="R795" s="30"/>
      <c r="S795" s="30"/>
      <c r="T795" s="30"/>
      <c r="U795" s="30"/>
    </row>
    <row r="796" spans="1:21" ht="15.75" customHeight="1" x14ac:dyDescent="0.25">
      <c r="A796" s="31"/>
      <c r="B796" s="31"/>
      <c r="P796" s="30"/>
      <c r="Q796" s="30"/>
      <c r="R796" s="30"/>
      <c r="S796" s="30"/>
      <c r="T796" s="30"/>
      <c r="U796" s="30"/>
    </row>
    <row r="797" spans="1:21" ht="15.75" customHeight="1" x14ac:dyDescent="0.25">
      <c r="A797" s="31"/>
      <c r="B797" s="31"/>
      <c r="P797" s="30"/>
      <c r="Q797" s="30"/>
      <c r="R797" s="30"/>
      <c r="S797" s="30"/>
      <c r="T797" s="30"/>
      <c r="U797" s="30"/>
    </row>
    <row r="798" spans="1:21" ht="15.75" customHeight="1" x14ac:dyDescent="0.25">
      <c r="A798" s="31"/>
      <c r="B798" s="31"/>
      <c r="P798" s="30"/>
      <c r="Q798" s="30"/>
      <c r="R798" s="30"/>
      <c r="S798" s="30"/>
      <c r="T798" s="30"/>
      <c r="U798" s="30"/>
    </row>
    <row r="799" spans="1:21" ht="15.75" customHeight="1" x14ac:dyDescent="0.25">
      <c r="A799" s="31"/>
      <c r="B799" s="31"/>
      <c r="P799" s="30"/>
      <c r="Q799" s="30"/>
      <c r="R799" s="30"/>
      <c r="S799" s="30"/>
      <c r="T799" s="30"/>
      <c r="U799" s="30"/>
    </row>
    <row r="800" spans="1:21" ht="15.75" customHeight="1" x14ac:dyDescent="0.25">
      <c r="A800" s="31"/>
      <c r="B800" s="31"/>
      <c r="P800" s="30"/>
      <c r="Q800" s="30"/>
      <c r="R800" s="30"/>
      <c r="S800" s="30"/>
      <c r="T800" s="30"/>
      <c r="U800" s="30"/>
    </row>
    <row r="801" spans="1:21" ht="15.75" customHeight="1" x14ac:dyDescent="0.25">
      <c r="A801" s="31"/>
      <c r="B801" s="31"/>
      <c r="P801" s="30"/>
      <c r="Q801" s="30"/>
      <c r="R801" s="30"/>
      <c r="S801" s="30"/>
      <c r="T801" s="30"/>
      <c r="U801" s="30"/>
    </row>
    <row r="802" spans="1:21" ht="15.75" customHeight="1" x14ac:dyDescent="0.25">
      <c r="A802" s="31"/>
      <c r="B802" s="31"/>
      <c r="P802" s="30"/>
      <c r="Q802" s="30"/>
      <c r="R802" s="30"/>
      <c r="S802" s="30"/>
      <c r="T802" s="30"/>
      <c r="U802" s="30"/>
    </row>
    <row r="803" spans="1:21" ht="15.75" customHeight="1" x14ac:dyDescent="0.25">
      <c r="A803" s="31"/>
      <c r="B803" s="31"/>
      <c r="P803" s="30"/>
      <c r="Q803" s="30"/>
      <c r="R803" s="30"/>
      <c r="S803" s="30"/>
      <c r="T803" s="30"/>
      <c r="U803" s="30"/>
    </row>
    <row r="804" spans="1:21" ht="15.75" customHeight="1" x14ac:dyDescent="0.25">
      <c r="A804" s="31"/>
      <c r="B804" s="31"/>
      <c r="P804" s="30"/>
      <c r="Q804" s="30"/>
      <c r="R804" s="30"/>
      <c r="S804" s="30"/>
      <c r="T804" s="30"/>
      <c r="U804" s="30"/>
    </row>
    <row r="805" spans="1:21" ht="15.75" customHeight="1" x14ac:dyDescent="0.25">
      <c r="A805" s="31"/>
      <c r="B805" s="31"/>
      <c r="P805" s="30"/>
      <c r="Q805" s="30"/>
      <c r="R805" s="30"/>
      <c r="S805" s="30"/>
      <c r="T805" s="30"/>
      <c r="U805" s="30"/>
    </row>
    <row r="806" spans="1:21" ht="15.75" customHeight="1" x14ac:dyDescent="0.25">
      <c r="A806" s="31"/>
      <c r="B806" s="31"/>
      <c r="P806" s="30"/>
      <c r="Q806" s="30"/>
      <c r="R806" s="30"/>
      <c r="S806" s="30"/>
      <c r="T806" s="30"/>
      <c r="U806" s="30"/>
    </row>
    <row r="807" spans="1:21" ht="15.75" customHeight="1" x14ac:dyDescent="0.25">
      <c r="A807" s="31"/>
      <c r="B807" s="31"/>
      <c r="P807" s="30"/>
      <c r="Q807" s="30"/>
      <c r="R807" s="30"/>
      <c r="S807" s="30"/>
      <c r="T807" s="30"/>
      <c r="U807" s="30"/>
    </row>
    <row r="808" spans="1:21" ht="15.75" customHeight="1" x14ac:dyDescent="0.25">
      <c r="A808" s="31"/>
      <c r="B808" s="31"/>
      <c r="P808" s="30"/>
      <c r="Q808" s="30"/>
      <c r="R808" s="30"/>
      <c r="S808" s="30"/>
      <c r="T808" s="30"/>
      <c r="U808" s="30"/>
    </row>
    <row r="809" spans="1:21" ht="15.75" customHeight="1" x14ac:dyDescent="0.25">
      <c r="A809" s="31"/>
      <c r="B809" s="31"/>
      <c r="P809" s="30"/>
      <c r="Q809" s="30"/>
      <c r="R809" s="30"/>
      <c r="S809" s="30"/>
      <c r="T809" s="30"/>
      <c r="U809" s="30"/>
    </row>
    <row r="810" spans="1:21" ht="15.75" customHeight="1" x14ac:dyDescent="0.25">
      <c r="A810" s="31"/>
      <c r="B810" s="31"/>
      <c r="P810" s="30"/>
      <c r="Q810" s="30"/>
      <c r="R810" s="30"/>
      <c r="S810" s="30"/>
      <c r="T810" s="30"/>
      <c r="U810" s="30"/>
    </row>
    <row r="811" spans="1:21" ht="15.75" customHeight="1" x14ac:dyDescent="0.25">
      <c r="A811" s="31"/>
      <c r="B811" s="31"/>
      <c r="P811" s="30"/>
      <c r="Q811" s="30"/>
      <c r="R811" s="30"/>
      <c r="S811" s="30"/>
      <c r="T811" s="30"/>
      <c r="U811" s="30"/>
    </row>
    <row r="812" spans="1:21" ht="15.75" customHeight="1" x14ac:dyDescent="0.25">
      <c r="A812" s="31"/>
      <c r="B812" s="31"/>
      <c r="P812" s="30"/>
      <c r="Q812" s="30"/>
      <c r="R812" s="30"/>
      <c r="S812" s="30"/>
      <c r="T812" s="30"/>
      <c r="U812" s="30"/>
    </row>
    <row r="813" spans="1:21" ht="15.75" customHeight="1" x14ac:dyDescent="0.25">
      <c r="A813" s="31"/>
      <c r="B813" s="31"/>
      <c r="P813" s="30"/>
      <c r="Q813" s="30"/>
      <c r="R813" s="30"/>
      <c r="S813" s="30"/>
      <c r="T813" s="30"/>
      <c r="U813" s="30"/>
    </row>
    <row r="814" spans="1:21" ht="15.75" customHeight="1" x14ac:dyDescent="0.25">
      <c r="A814" s="31"/>
      <c r="B814" s="31"/>
      <c r="P814" s="30"/>
      <c r="Q814" s="30"/>
      <c r="R814" s="30"/>
      <c r="S814" s="30"/>
      <c r="T814" s="30"/>
      <c r="U814" s="30"/>
    </row>
    <row r="815" spans="1:21" ht="15.75" customHeight="1" x14ac:dyDescent="0.25">
      <c r="A815" s="31"/>
      <c r="B815" s="31"/>
      <c r="P815" s="30"/>
      <c r="Q815" s="30"/>
      <c r="R815" s="30"/>
      <c r="S815" s="30"/>
      <c r="T815" s="30"/>
      <c r="U815" s="30"/>
    </row>
    <row r="816" spans="1:21" ht="15.75" customHeight="1" x14ac:dyDescent="0.25">
      <c r="A816" s="31"/>
      <c r="B816" s="31"/>
      <c r="P816" s="30"/>
      <c r="Q816" s="30"/>
      <c r="R816" s="30"/>
      <c r="S816" s="30"/>
      <c r="T816" s="30"/>
      <c r="U816" s="30"/>
    </row>
    <row r="817" spans="1:21" ht="15.75" customHeight="1" x14ac:dyDescent="0.25">
      <c r="A817" s="31"/>
      <c r="B817" s="31"/>
      <c r="P817" s="30"/>
      <c r="Q817" s="30"/>
      <c r="R817" s="30"/>
      <c r="S817" s="30"/>
      <c r="T817" s="30"/>
      <c r="U817" s="30"/>
    </row>
    <row r="818" spans="1:21" ht="15.75" customHeight="1" x14ac:dyDescent="0.25">
      <c r="A818" s="31"/>
      <c r="B818" s="31"/>
      <c r="P818" s="30"/>
      <c r="Q818" s="30"/>
      <c r="R818" s="30"/>
      <c r="S818" s="30"/>
      <c r="T818" s="30"/>
      <c r="U818" s="30"/>
    </row>
    <row r="819" spans="1:21" ht="15.75" customHeight="1" x14ac:dyDescent="0.25">
      <c r="A819" s="31"/>
      <c r="B819" s="31"/>
      <c r="P819" s="30"/>
      <c r="Q819" s="30"/>
      <c r="R819" s="30"/>
      <c r="S819" s="30"/>
      <c r="T819" s="30"/>
      <c r="U819" s="30"/>
    </row>
    <row r="820" spans="1:21" ht="15.75" customHeight="1" x14ac:dyDescent="0.25">
      <c r="A820" s="31"/>
      <c r="B820" s="31"/>
      <c r="P820" s="30"/>
      <c r="Q820" s="30"/>
      <c r="R820" s="30"/>
      <c r="S820" s="30"/>
      <c r="T820" s="30"/>
      <c r="U820" s="30"/>
    </row>
    <row r="821" spans="1:21" ht="15.75" customHeight="1" x14ac:dyDescent="0.25">
      <c r="A821" s="31"/>
      <c r="B821" s="31"/>
      <c r="P821" s="30"/>
      <c r="Q821" s="30"/>
      <c r="R821" s="30"/>
      <c r="S821" s="30"/>
      <c r="T821" s="30"/>
      <c r="U821" s="30"/>
    </row>
    <row r="822" spans="1:21" ht="15.75" customHeight="1" x14ac:dyDescent="0.25">
      <c r="A822" s="31"/>
      <c r="B822" s="31"/>
      <c r="P822" s="30"/>
      <c r="Q822" s="30"/>
      <c r="R822" s="30"/>
      <c r="S822" s="30"/>
      <c r="T822" s="30"/>
      <c r="U822" s="30"/>
    </row>
    <row r="823" spans="1:21" ht="15.75" customHeight="1" x14ac:dyDescent="0.25">
      <c r="A823" s="31"/>
      <c r="B823" s="31"/>
      <c r="P823" s="30"/>
      <c r="Q823" s="30"/>
      <c r="R823" s="30"/>
      <c r="S823" s="30"/>
      <c r="T823" s="30"/>
      <c r="U823" s="30"/>
    </row>
    <row r="824" spans="1:21" ht="15.75" customHeight="1" x14ac:dyDescent="0.25">
      <c r="A824" s="31"/>
      <c r="B824" s="31"/>
      <c r="P824" s="30"/>
      <c r="Q824" s="30"/>
      <c r="R824" s="30"/>
      <c r="S824" s="30"/>
      <c r="T824" s="30"/>
      <c r="U824" s="30"/>
    </row>
    <row r="825" spans="1:21" ht="15.75" customHeight="1" x14ac:dyDescent="0.25">
      <c r="A825" s="31"/>
      <c r="B825" s="31"/>
      <c r="P825" s="30"/>
      <c r="Q825" s="30"/>
      <c r="R825" s="30"/>
      <c r="S825" s="30"/>
      <c r="T825" s="30"/>
      <c r="U825" s="30"/>
    </row>
    <row r="826" spans="1:21" ht="15.75" customHeight="1" x14ac:dyDescent="0.25">
      <c r="A826" s="31"/>
      <c r="B826" s="31"/>
      <c r="P826" s="30"/>
      <c r="Q826" s="30"/>
      <c r="R826" s="30"/>
      <c r="S826" s="30"/>
      <c r="T826" s="30"/>
      <c r="U826" s="30"/>
    </row>
    <row r="827" spans="1:21" ht="15.75" customHeight="1" x14ac:dyDescent="0.25">
      <c r="A827" s="31"/>
      <c r="B827" s="31"/>
      <c r="P827" s="30"/>
      <c r="Q827" s="30"/>
      <c r="R827" s="30"/>
      <c r="S827" s="30"/>
      <c r="T827" s="30"/>
      <c r="U827" s="30"/>
    </row>
    <row r="828" spans="1:21" ht="15.75" customHeight="1" x14ac:dyDescent="0.25">
      <c r="A828" s="31"/>
      <c r="B828" s="31"/>
      <c r="P828" s="30"/>
      <c r="Q828" s="30"/>
      <c r="R828" s="30"/>
      <c r="S828" s="30"/>
      <c r="T828" s="30"/>
      <c r="U828" s="30"/>
    </row>
    <row r="829" spans="1:21" ht="15.75" customHeight="1" x14ac:dyDescent="0.25">
      <c r="A829" s="31"/>
      <c r="B829" s="31"/>
      <c r="P829" s="30"/>
      <c r="Q829" s="30"/>
      <c r="R829" s="30"/>
      <c r="S829" s="30"/>
      <c r="T829" s="30"/>
      <c r="U829" s="30"/>
    </row>
    <row r="830" spans="1:21" ht="15.75" customHeight="1" x14ac:dyDescent="0.25">
      <c r="A830" s="31"/>
      <c r="B830" s="31"/>
      <c r="P830" s="30"/>
      <c r="Q830" s="30"/>
      <c r="R830" s="30"/>
      <c r="S830" s="30"/>
      <c r="T830" s="30"/>
      <c r="U830" s="30"/>
    </row>
    <row r="831" spans="1:21" ht="15.75" customHeight="1" x14ac:dyDescent="0.25">
      <c r="A831" s="31"/>
      <c r="B831" s="31"/>
      <c r="P831" s="30"/>
      <c r="Q831" s="30"/>
      <c r="R831" s="30"/>
      <c r="S831" s="30"/>
      <c r="T831" s="30"/>
      <c r="U831" s="30"/>
    </row>
    <row r="832" spans="1:21" ht="15.75" customHeight="1" x14ac:dyDescent="0.25">
      <c r="A832" s="31"/>
      <c r="B832" s="31"/>
      <c r="P832" s="30"/>
      <c r="Q832" s="30"/>
      <c r="R832" s="30"/>
      <c r="S832" s="30"/>
      <c r="T832" s="30"/>
      <c r="U832" s="30"/>
    </row>
    <row r="833" spans="1:21" ht="15.75" customHeight="1" x14ac:dyDescent="0.25">
      <c r="A833" s="31"/>
      <c r="B833" s="31"/>
      <c r="P833" s="30"/>
      <c r="Q833" s="30"/>
      <c r="R833" s="30"/>
      <c r="S833" s="30"/>
      <c r="T833" s="30"/>
      <c r="U833" s="30"/>
    </row>
    <row r="834" spans="1:21" ht="15.75" customHeight="1" x14ac:dyDescent="0.25">
      <c r="A834" s="31"/>
      <c r="B834" s="31"/>
      <c r="P834" s="30"/>
      <c r="Q834" s="30"/>
      <c r="R834" s="30"/>
      <c r="S834" s="30"/>
      <c r="T834" s="30"/>
      <c r="U834" s="30"/>
    </row>
    <row r="835" spans="1:21" ht="15.75" customHeight="1" x14ac:dyDescent="0.25">
      <c r="A835" s="31"/>
      <c r="B835" s="31"/>
      <c r="P835" s="30"/>
      <c r="Q835" s="30"/>
      <c r="R835" s="30"/>
      <c r="S835" s="30"/>
      <c r="T835" s="30"/>
      <c r="U835" s="30"/>
    </row>
    <row r="836" spans="1:21" ht="15.75" customHeight="1" x14ac:dyDescent="0.25">
      <c r="A836" s="31"/>
      <c r="B836" s="31"/>
      <c r="P836" s="30"/>
      <c r="Q836" s="30"/>
      <c r="R836" s="30"/>
      <c r="S836" s="30"/>
      <c r="T836" s="30"/>
      <c r="U836" s="30"/>
    </row>
    <row r="837" spans="1:21" ht="15.75" customHeight="1" x14ac:dyDescent="0.25">
      <c r="A837" s="31"/>
      <c r="B837" s="31"/>
      <c r="P837" s="30"/>
      <c r="Q837" s="30"/>
      <c r="R837" s="30"/>
      <c r="S837" s="30"/>
      <c r="T837" s="30"/>
      <c r="U837" s="30"/>
    </row>
    <row r="838" spans="1:21" ht="15.75" customHeight="1" x14ac:dyDescent="0.25">
      <c r="A838" s="31"/>
      <c r="B838" s="31"/>
      <c r="P838" s="30"/>
      <c r="Q838" s="30"/>
      <c r="R838" s="30"/>
      <c r="S838" s="30"/>
      <c r="T838" s="30"/>
      <c r="U838" s="30"/>
    </row>
    <row r="839" spans="1:21" ht="15.75" customHeight="1" x14ac:dyDescent="0.25">
      <c r="A839" s="31"/>
      <c r="B839" s="31"/>
      <c r="P839" s="30"/>
      <c r="Q839" s="30"/>
      <c r="R839" s="30"/>
      <c r="S839" s="30"/>
      <c r="T839" s="30"/>
      <c r="U839" s="30"/>
    </row>
    <row r="840" spans="1:21" ht="15.75" customHeight="1" x14ac:dyDescent="0.25">
      <c r="A840" s="31"/>
      <c r="B840" s="31"/>
      <c r="P840" s="30"/>
      <c r="Q840" s="30"/>
      <c r="R840" s="30"/>
      <c r="S840" s="30"/>
      <c r="T840" s="30"/>
      <c r="U840" s="30"/>
    </row>
    <row r="841" spans="1:21" ht="15.75" customHeight="1" x14ac:dyDescent="0.25">
      <c r="A841" s="31"/>
      <c r="B841" s="31"/>
      <c r="P841" s="30"/>
      <c r="Q841" s="30"/>
      <c r="R841" s="30"/>
      <c r="S841" s="30"/>
      <c r="T841" s="30"/>
      <c r="U841" s="30"/>
    </row>
    <row r="842" spans="1:21" ht="15.75" customHeight="1" x14ac:dyDescent="0.25">
      <c r="A842" s="31"/>
      <c r="B842" s="31"/>
      <c r="P842" s="30"/>
      <c r="Q842" s="30"/>
      <c r="R842" s="30"/>
      <c r="S842" s="30"/>
      <c r="T842" s="30"/>
      <c r="U842" s="30"/>
    </row>
    <row r="843" spans="1:21" ht="15.75" customHeight="1" x14ac:dyDescent="0.25">
      <c r="A843" s="31"/>
      <c r="B843" s="31"/>
      <c r="P843" s="30"/>
      <c r="Q843" s="30"/>
      <c r="R843" s="30"/>
      <c r="S843" s="30"/>
      <c r="T843" s="30"/>
      <c r="U843" s="30"/>
    </row>
    <row r="844" spans="1:21" ht="15.75" customHeight="1" x14ac:dyDescent="0.25">
      <c r="A844" s="31"/>
      <c r="B844" s="31"/>
      <c r="P844" s="30"/>
      <c r="Q844" s="30"/>
      <c r="R844" s="30"/>
      <c r="S844" s="30"/>
      <c r="T844" s="30"/>
      <c r="U844" s="30"/>
    </row>
    <row r="845" spans="1:21" ht="15.75" customHeight="1" x14ac:dyDescent="0.25">
      <c r="A845" s="31"/>
      <c r="B845" s="31"/>
      <c r="P845" s="30"/>
      <c r="Q845" s="30"/>
      <c r="R845" s="30"/>
      <c r="S845" s="30"/>
      <c r="T845" s="30"/>
      <c r="U845" s="30"/>
    </row>
    <row r="846" spans="1:21" ht="15.75" customHeight="1" x14ac:dyDescent="0.25">
      <c r="A846" s="31"/>
      <c r="B846" s="31"/>
      <c r="P846" s="30"/>
      <c r="Q846" s="30"/>
      <c r="R846" s="30"/>
      <c r="S846" s="30"/>
      <c r="T846" s="30"/>
      <c r="U846" s="30"/>
    </row>
    <row r="847" spans="1:21" ht="15.75" customHeight="1" x14ac:dyDescent="0.25">
      <c r="A847" s="31"/>
      <c r="B847" s="31"/>
      <c r="P847" s="30"/>
      <c r="Q847" s="30"/>
      <c r="R847" s="30"/>
      <c r="S847" s="30"/>
      <c r="T847" s="30"/>
      <c r="U847" s="30"/>
    </row>
    <row r="848" spans="1:21" ht="15.75" customHeight="1" x14ac:dyDescent="0.25">
      <c r="A848" s="31"/>
      <c r="B848" s="31"/>
      <c r="P848" s="30"/>
      <c r="Q848" s="30"/>
      <c r="R848" s="30"/>
      <c r="S848" s="30"/>
      <c r="T848" s="30"/>
      <c r="U848" s="30"/>
    </row>
    <row r="849" spans="1:21" ht="15.75" customHeight="1" x14ac:dyDescent="0.25">
      <c r="A849" s="31"/>
      <c r="B849" s="31"/>
      <c r="P849" s="30"/>
      <c r="Q849" s="30"/>
      <c r="R849" s="30"/>
      <c r="S849" s="30"/>
      <c r="T849" s="30"/>
      <c r="U849" s="30"/>
    </row>
    <row r="850" spans="1:21" ht="15.75" customHeight="1" x14ac:dyDescent="0.25">
      <c r="A850" s="31"/>
      <c r="B850" s="31"/>
      <c r="P850" s="30"/>
      <c r="Q850" s="30"/>
      <c r="R850" s="30"/>
      <c r="S850" s="30"/>
      <c r="T850" s="30"/>
      <c r="U850" s="30"/>
    </row>
    <row r="851" spans="1:21" ht="15.75" customHeight="1" x14ac:dyDescent="0.25">
      <c r="A851" s="31"/>
      <c r="B851" s="31"/>
      <c r="P851" s="30"/>
      <c r="Q851" s="30"/>
      <c r="R851" s="30"/>
      <c r="S851" s="30"/>
      <c r="T851" s="30"/>
      <c r="U851" s="30"/>
    </row>
    <row r="852" spans="1:21" ht="15.75" customHeight="1" x14ac:dyDescent="0.25">
      <c r="A852" s="31"/>
      <c r="B852" s="31"/>
      <c r="P852" s="30"/>
      <c r="Q852" s="30"/>
      <c r="R852" s="30"/>
      <c r="S852" s="30"/>
      <c r="T852" s="30"/>
      <c r="U852" s="30"/>
    </row>
    <row r="853" spans="1:21" ht="15.75" customHeight="1" x14ac:dyDescent="0.25">
      <c r="A853" s="31"/>
      <c r="B853" s="31"/>
      <c r="P853" s="30"/>
      <c r="Q853" s="30"/>
      <c r="R853" s="30"/>
      <c r="S853" s="30"/>
      <c r="T853" s="30"/>
      <c r="U853" s="30"/>
    </row>
    <row r="854" spans="1:21" ht="15.75" customHeight="1" x14ac:dyDescent="0.25">
      <c r="A854" s="31"/>
      <c r="B854" s="31"/>
      <c r="P854" s="30"/>
      <c r="Q854" s="30"/>
      <c r="R854" s="30"/>
      <c r="S854" s="30"/>
      <c r="T854" s="30"/>
      <c r="U854" s="30"/>
    </row>
    <row r="855" spans="1:21" ht="15.75" customHeight="1" x14ac:dyDescent="0.25">
      <c r="A855" s="31"/>
      <c r="B855" s="31"/>
      <c r="P855" s="30"/>
      <c r="Q855" s="30"/>
      <c r="R855" s="30"/>
      <c r="S855" s="30"/>
      <c r="T855" s="30"/>
      <c r="U855" s="30"/>
    </row>
    <row r="856" spans="1:21" ht="15.75" customHeight="1" x14ac:dyDescent="0.25">
      <c r="A856" s="31"/>
      <c r="B856" s="31"/>
      <c r="P856" s="30"/>
      <c r="Q856" s="30"/>
      <c r="R856" s="30"/>
      <c r="S856" s="30"/>
      <c r="T856" s="30"/>
      <c r="U856" s="30"/>
    </row>
    <row r="857" spans="1:21" ht="15.75" customHeight="1" x14ac:dyDescent="0.25">
      <c r="A857" s="31"/>
      <c r="B857" s="31"/>
      <c r="P857" s="30"/>
      <c r="Q857" s="30"/>
      <c r="R857" s="30"/>
      <c r="S857" s="30"/>
      <c r="T857" s="30"/>
      <c r="U857" s="30"/>
    </row>
    <row r="858" spans="1:21" ht="15.75" customHeight="1" x14ac:dyDescent="0.25">
      <c r="A858" s="31"/>
      <c r="B858" s="31"/>
      <c r="P858" s="30"/>
      <c r="Q858" s="30"/>
      <c r="R858" s="30"/>
      <c r="S858" s="30"/>
      <c r="T858" s="30"/>
      <c r="U858" s="30"/>
    </row>
    <row r="859" spans="1:21" ht="15.75" customHeight="1" x14ac:dyDescent="0.25">
      <c r="A859" s="31"/>
      <c r="B859" s="31"/>
      <c r="P859" s="30"/>
      <c r="Q859" s="30"/>
      <c r="R859" s="30"/>
      <c r="S859" s="30"/>
      <c r="T859" s="30"/>
      <c r="U859" s="30"/>
    </row>
    <row r="860" spans="1:21" ht="15.75" customHeight="1" x14ac:dyDescent="0.25">
      <c r="A860" s="31"/>
      <c r="B860" s="31"/>
      <c r="P860" s="30"/>
      <c r="Q860" s="30"/>
      <c r="R860" s="30"/>
      <c r="S860" s="30"/>
      <c r="T860" s="30"/>
      <c r="U860" s="30"/>
    </row>
    <row r="861" spans="1:21" ht="15.75" customHeight="1" x14ac:dyDescent="0.25">
      <c r="A861" s="31"/>
      <c r="B861" s="31"/>
      <c r="P861" s="30"/>
      <c r="Q861" s="30"/>
      <c r="R861" s="30"/>
      <c r="S861" s="30"/>
      <c r="T861" s="30"/>
      <c r="U861" s="30"/>
    </row>
    <row r="862" spans="1:21" ht="15.75" customHeight="1" x14ac:dyDescent="0.25">
      <c r="A862" s="31"/>
      <c r="B862" s="31"/>
      <c r="P862" s="30"/>
      <c r="Q862" s="30"/>
      <c r="R862" s="30"/>
      <c r="S862" s="30"/>
      <c r="T862" s="30"/>
      <c r="U862" s="30"/>
    </row>
    <row r="863" spans="1:21" ht="15.75" customHeight="1" x14ac:dyDescent="0.25">
      <c r="A863" s="31"/>
      <c r="B863" s="31"/>
      <c r="P863" s="30"/>
      <c r="Q863" s="30"/>
      <c r="R863" s="30"/>
      <c r="S863" s="30"/>
      <c r="T863" s="30"/>
      <c r="U863" s="30"/>
    </row>
    <row r="864" spans="1:21" ht="15.75" customHeight="1" x14ac:dyDescent="0.25">
      <c r="A864" s="31"/>
      <c r="B864" s="31"/>
      <c r="P864" s="30"/>
      <c r="Q864" s="30"/>
      <c r="R864" s="30"/>
      <c r="S864" s="30"/>
      <c r="T864" s="30"/>
      <c r="U864" s="30"/>
    </row>
    <row r="865" spans="1:21" ht="15.75" customHeight="1" x14ac:dyDescent="0.25">
      <c r="A865" s="31"/>
      <c r="B865" s="31"/>
      <c r="P865" s="30"/>
      <c r="Q865" s="30"/>
      <c r="R865" s="30"/>
      <c r="S865" s="30"/>
      <c r="T865" s="30"/>
      <c r="U865" s="30"/>
    </row>
    <row r="866" spans="1:21" ht="15.75" customHeight="1" x14ac:dyDescent="0.25">
      <c r="A866" s="31"/>
      <c r="B866" s="31"/>
      <c r="P866" s="30"/>
      <c r="Q866" s="30"/>
      <c r="R866" s="30"/>
      <c r="S866" s="30"/>
      <c r="T866" s="30"/>
      <c r="U866" s="30"/>
    </row>
    <row r="867" spans="1:21" ht="15.75" customHeight="1" x14ac:dyDescent="0.25">
      <c r="A867" s="31"/>
      <c r="B867" s="31"/>
      <c r="P867" s="30"/>
      <c r="Q867" s="30"/>
      <c r="R867" s="30"/>
      <c r="S867" s="30"/>
      <c r="T867" s="30"/>
      <c r="U867" s="30"/>
    </row>
    <row r="868" spans="1:21" ht="15.75" customHeight="1" x14ac:dyDescent="0.25">
      <c r="A868" s="31"/>
      <c r="B868" s="31"/>
      <c r="P868" s="30"/>
      <c r="Q868" s="30"/>
      <c r="R868" s="30"/>
      <c r="S868" s="30"/>
      <c r="T868" s="30"/>
      <c r="U868" s="30"/>
    </row>
    <row r="869" spans="1:21" ht="15.75" customHeight="1" x14ac:dyDescent="0.25">
      <c r="A869" s="31"/>
      <c r="B869" s="31"/>
      <c r="P869" s="30"/>
      <c r="Q869" s="30"/>
      <c r="R869" s="30"/>
      <c r="S869" s="30"/>
      <c r="T869" s="30"/>
      <c r="U869" s="30"/>
    </row>
    <row r="870" spans="1:21" ht="15.75" customHeight="1" x14ac:dyDescent="0.25">
      <c r="A870" s="31"/>
      <c r="B870" s="31"/>
      <c r="P870" s="30"/>
      <c r="Q870" s="30"/>
      <c r="R870" s="30"/>
      <c r="S870" s="30"/>
      <c r="T870" s="30"/>
      <c r="U870" s="30"/>
    </row>
    <row r="871" spans="1:21" ht="15.75" customHeight="1" x14ac:dyDescent="0.25">
      <c r="A871" s="31"/>
      <c r="B871" s="31"/>
      <c r="P871" s="30"/>
      <c r="Q871" s="30"/>
      <c r="R871" s="30"/>
      <c r="S871" s="30"/>
      <c r="T871" s="30"/>
      <c r="U871" s="30"/>
    </row>
    <row r="872" spans="1:21" ht="15.75" customHeight="1" x14ac:dyDescent="0.25">
      <c r="A872" s="31"/>
      <c r="B872" s="31"/>
      <c r="P872" s="30"/>
      <c r="Q872" s="30"/>
      <c r="R872" s="30"/>
      <c r="S872" s="30"/>
      <c r="T872" s="30"/>
      <c r="U872" s="30"/>
    </row>
    <row r="873" spans="1:21" ht="15.75" customHeight="1" x14ac:dyDescent="0.25">
      <c r="A873" s="31"/>
      <c r="B873" s="31"/>
      <c r="P873" s="30"/>
      <c r="Q873" s="30"/>
      <c r="R873" s="30"/>
      <c r="S873" s="30"/>
      <c r="T873" s="30"/>
      <c r="U873" s="30"/>
    </row>
    <row r="874" spans="1:21" ht="15.75" customHeight="1" x14ac:dyDescent="0.25">
      <c r="A874" s="31"/>
      <c r="B874" s="31"/>
      <c r="P874" s="30"/>
      <c r="Q874" s="30"/>
      <c r="R874" s="30"/>
      <c r="S874" s="30"/>
      <c r="T874" s="30"/>
      <c r="U874" s="30"/>
    </row>
    <row r="875" spans="1:21" ht="15.75" customHeight="1" x14ac:dyDescent="0.25">
      <c r="A875" s="31"/>
      <c r="B875" s="31"/>
      <c r="P875" s="30"/>
      <c r="Q875" s="30"/>
      <c r="R875" s="30"/>
      <c r="S875" s="30"/>
      <c r="T875" s="30"/>
      <c r="U875" s="30"/>
    </row>
    <row r="876" spans="1:21" ht="15.75" customHeight="1" x14ac:dyDescent="0.25">
      <c r="A876" s="31"/>
      <c r="B876" s="31"/>
      <c r="P876" s="30"/>
      <c r="Q876" s="30"/>
      <c r="R876" s="30"/>
      <c r="S876" s="30"/>
      <c r="T876" s="30"/>
      <c r="U876" s="30"/>
    </row>
    <row r="877" spans="1:21" ht="15.75" customHeight="1" x14ac:dyDescent="0.25">
      <c r="A877" s="31"/>
      <c r="B877" s="31"/>
      <c r="P877" s="30"/>
      <c r="Q877" s="30"/>
      <c r="R877" s="30"/>
      <c r="S877" s="30"/>
      <c r="T877" s="30"/>
      <c r="U877" s="30"/>
    </row>
    <row r="878" spans="1:21" ht="15.75" customHeight="1" x14ac:dyDescent="0.25">
      <c r="A878" s="31"/>
      <c r="B878" s="31"/>
      <c r="P878" s="30"/>
      <c r="Q878" s="30"/>
      <c r="R878" s="30"/>
      <c r="S878" s="30"/>
      <c r="T878" s="30"/>
      <c r="U878" s="30"/>
    </row>
    <row r="879" spans="1:21" ht="15.75" customHeight="1" x14ac:dyDescent="0.25">
      <c r="A879" s="31"/>
      <c r="B879" s="31"/>
      <c r="P879" s="30"/>
      <c r="Q879" s="30"/>
      <c r="R879" s="30"/>
      <c r="S879" s="30"/>
      <c r="T879" s="30"/>
      <c r="U879" s="30"/>
    </row>
    <row r="880" spans="1:21" ht="15.75" customHeight="1" x14ac:dyDescent="0.25">
      <c r="A880" s="31"/>
      <c r="B880" s="31"/>
      <c r="P880" s="30"/>
      <c r="Q880" s="30"/>
      <c r="R880" s="30"/>
      <c r="S880" s="30"/>
      <c r="T880" s="30"/>
      <c r="U880" s="30"/>
    </row>
    <row r="881" spans="1:21" ht="15.75" customHeight="1" x14ac:dyDescent="0.25">
      <c r="A881" s="31"/>
      <c r="B881" s="31"/>
      <c r="P881" s="30"/>
      <c r="Q881" s="30"/>
      <c r="R881" s="30"/>
      <c r="S881" s="30"/>
      <c r="T881" s="30"/>
      <c r="U881" s="30"/>
    </row>
    <row r="882" spans="1:21" ht="15.75" customHeight="1" x14ac:dyDescent="0.25">
      <c r="A882" s="31"/>
      <c r="B882" s="31"/>
      <c r="P882" s="30"/>
      <c r="Q882" s="30"/>
      <c r="R882" s="30"/>
      <c r="S882" s="30"/>
      <c r="T882" s="30"/>
      <c r="U882" s="30"/>
    </row>
    <row r="883" spans="1:21" ht="15.75" customHeight="1" x14ac:dyDescent="0.25">
      <c r="A883" s="31"/>
      <c r="B883" s="31"/>
      <c r="P883" s="30"/>
      <c r="Q883" s="30"/>
      <c r="R883" s="30"/>
      <c r="S883" s="30"/>
      <c r="T883" s="30"/>
      <c r="U883" s="30"/>
    </row>
    <row r="884" spans="1:21" ht="15.75" customHeight="1" x14ac:dyDescent="0.25">
      <c r="A884" s="31"/>
      <c r="B884" s="31"/>
      <c r="P884" s="30"/>
      <c r="Q884" s="30"/>
      <c r="R884" s="30"/>
      <c r="S884" s="30"/>
      <c r="T884" s="30"/>
      <c r="U884" s="30"/>
    </row>
    <row r="885" spans="1:21" ht="15.75" customHeight="1" x14ac:dyDescent="0.25">
      <c r="A885" s="31"/>
      <c r="B885" s="31"/>
      <c r="P885" s="30"/>
      <c r="Q885" s="30"/>
      <c r="R885" s="30"/>
      <c r="S885" s="30"/>
      <c r="T885" s="30"/>
      <c r="U885" s="30"/>
    </row>
    <row r="886" spans="1:21" ht="15.75" customHeight="1" x14ac:dyDescent="0.25">
      <c r="A886" s="31"/>
      <c r="B886" s="31"/>
      <c r="P886" s="30"/>
      <c r="Q886" s="30"/>
      <c r="R886" s="30"/>
      <c r="S886" s="30"/>
      <c r="T886" s="30"/>
      <c r="U886" s="30"/>
    </row>
    <row r="887" spans="1:21" ht="15.75" customHeight="1" x14ac:dyDescent="0.25">
      <c r="A887" s="31"/>
      <c r="B887" s="31"/>
      <c r="P887" s="30"/>
      <c r="Q887" s="30"/>
      <c r="R887" s="30"/>
      <c r="S887" s="30"/>
      <c r="T887" s="30"/>
      <c r="U887" s="30"/>
    </row>
    <row r="888" spans="1:21" ht="15.75" customHeight="1" x14ac:dyDescent="0.25">
      <c r="A888" s="31"/>
      <c r="B888" s="31"/>
      <c r="P888" s="30"/>
      <c r="Q888" s="30"/>
      <c r="R888" s="30"/>
      <c r="S888" s="30"/>
      <c r="T888" s="30"/>
      <c r="U888" s="30"/>
    </row>
    <row r="889" spans="1:21" ht="15.75" customHeight="1" x14ac:dyDescent="0.25">
      <c r="A889" s="31"/>
      <c r="B889" s="31"/>
      <c r="P889" s="30"/>
      <c r="Q889" s="30"/>
      <c r="R889" s="30"/>
      <c r="S889" s="30"/>
      <c r="T889" s="30"/>
      <c r="U889" s="30"/>
    </row>
    <row r="890" spans="1:21" ht="15.75" customHeight="1" x14ac:dyDescent="0.25">
      <c r="A890" s="31"/>
      <c r="B890" s="31"/>
      <c r="P890" s="30"/>
      <c r="Q890" s="30"/>
      <c r="R890" s="30"/>
      <c r="S890" s="30"/>
      <c r="T890" s="30"/>
      <c r="U890" s="30"/>
    </row>
    <row r="891" spans="1:21" ht="15.75" customHeight="1" x14ac:dyDescent="0.25">
      <c r="A891" s="31"/>
      <c r="B891" s="31"/>
      <c r="P891" s="30"/>
      <c r="Q891" s="30"/>
      <c r="R891" s="30"/>
      <c r="S891" s="30"/>
      <c r="T891" s="30"/>
      <c r="U891" s="30"/>
    </row>
    <row r="892" spans="1:21" ht="15.75" customHeight="1" x14ac:dyDescent="0.25">
      <c r="A892" s="31"/>
      <c r="B892" s="31"/>
      <c r="P892" s="30"/>
      <c r="Q892" s="30"/>
      <c r="R892" s="30"/>
      <c r="S892" s="30"/>
      <c r="T892" s="30"/>
      <c r="U892" s="30"/>
    </row>
    <row r="893" spans="1:21" ht="15.75" customHeight="1" x14ac:dyDescent="0.25">
      <c r="A893" s="31"/>
      <c r="B893" s="31"/>
      <c r="P893" s="30"/>
      <c r="Q893" s="30"/>
      <c r="R893" s="30"/>
      <c r="S893" s="30"/>
      <c r="T893" s="30"/>
      <c r="U893" s="30"/>
    </row>
    <row r="894" spans="1:21" ht="15.75" customHeight="1" x14ac:dyDescent="0.25">
      <c r="A894" s="31"/>
      <c r="B894" s="31"/>
      <c r="P894" s="30"/>
      <c r="Q894" s="30"/>
      <c r="R894" s="30"/>
      <c r="S894" s="30"/>
      <c r="T894" s="30"/>
      <c r="U894" s="30"/>
    </row>
    <row r="895" spans="1:21" ht="15.75" customHeight="1" x14ac:dyDescent="0.25">
      <c r="A895" s="31"/>
      <c r="B895" s="31"/>
      <c r="P895" s="30"/>
      <c r="Q895" s="30"/>
      <c r="R895" s="30"/>
      <c r="S895" s="30"/>
      <c r="T895" s="30"/>
      <c r="U895" s="30"/>
    </row>
    <row r="896" spans="1:21" ht="15.75" customHeight="1" x14ac:dyDescent="0.25">
      <c r="A896" s="31"/>
      <c r="B896" s="31"/>
      <c r="P896" s="30"/>
      <c r="Q896" s="30"/>
      <c r="R896" s="30"/>
      <c r="S896" s="30"/>
      <c r="T896" s="30"/>
      <c r="U896" s="30"/>
    </row>
    <row r="897" spans="1:21" ht="15.75" customHeight="1" x14ac:dyDescent="0.25">
      <c r="A897" s="31"/>
      <c r="B897" s="31"/>
      <c r="P897" s="30"/>
      <c r="Q897" s="30"/>
      <c r="R897" s="30"/>
      <c r="S897" s="30"/>
      <c r="T897" s="30"/>
      <c r="U897" s="30"/>
    </row>
    <row r="898" spans="1:21" ht="15.75" customHeight="1" x14ac:dyDescent="0.25">
      <c r="A898" s="31"/>
      <c r="B898" s="31"/>
      <c r="P898" s="30"/>
      <c r="Q898" s="30"/>
      <c r="R898" s="30"/>
      <c r="S898" s="30"/>
      <c r="T898" s="30"/>
      <c r="U898" s="30"/>
    </row>
    <row r="899" spans="1:21" ht="15.75" customHeight="1" x14ac:dyDescent="0.25">
      <c r="A899" s="31"/>
      <c r="B899" s="31"/>
      <c r="P899" s="30"/>
      <c r="Q899" s="30"/>
      <c r="R899" s="30"/>
      <c r="S899" s="30"/>
      <c r="T899" s="30"/>
      <c r="U899" s="30"/>
    </row>
    <row r="900" spans="1:21" ht="15.75" customHeight="1" x14ac:dyDescent="0.25">
      <c r="A900" s="31"/>
      <c r="B900" s="31"/>
      <c r="P900" s="30"/>
      <c r="Q900" s="30"/>
      <c r="R900" s="30"/>
      <c r="S900" s="30"/>
      <c r="T900" s="30"/>
      <c r="U900" s="30"/>
    </row>
    <row r="901" spans="1:21" ht="15.75" customHeight="1" x14ac:dyDescent="0.25">
      <c r="A901" s="31"/>
      <c r="B901" s="31"/>
      <c r="P901" s="30"/>
      <c r="Q901" s="30"/>
      <c r="R901" s="30"/>
      <c r="S901" s="30"/>
      <c r="T901" s="30"/>
      <c r="U901" s="30"/>
    </row>
    <row r="902" spans="1:21" ht="15.75" customHeight="1" x14ac:dyDescent="0.25">
      <c r="A902" s="31"/>
      <c r="B902" s="31"/>
      <c r="P902" s="30"/>
      <c r="Q902" s="30"/>
      <c r="R902" s="30"/>
      <c r="S902" s="30"/>
      <c r="T902" s="30"/>
      <c r="U902" s="30"/>
    </row>
    <row r="903" spans="1:21" ht="15.75" customHeight="1" x14ac:dyDescent="0.25">
      <c r="A903" s="31"/>
      <c r="B903" s="31"/>
      <c r="P903" s="30"/>
      <c r="Q903" s="30"/>
      <c r="R903" s="30"/>
      <c r="S903" s="30"/>
      <c r="T903" s="30"/>
      <c r="U903" s="30"/>
    </row>
    <row r="904" spans="1:21" ht="15.75" customHeight="1" x14ac:dyDescent="0.25">
      <c r="A904" s="31"/>
      <c r="B904" s="31"/>
      <c r="P904" s="30"/>
      <c r="Q904" s="30"/>
      <c r="R904" s="30"/>
      <c r="S904" s="30"/>
      <c r="T904" s="30"/>
      <c r="U904" s="30"/>
    </row>
    <row r="905" spans="1:21" ht="15.75" customHeight="1" x14ac:dyDescent="0.25">
      <c r="A905" s="31"/>
      <c r="B905" s="31"/>
      <c r="P905" s="30"/>
      <c r="Q905" s="30"/>
      <c r="R905" s="30"/>
      <c r="S905" s="30"/>
      <c r="T905" s="30"/>
      <c r="U905" s="30"/>
    </row>
    <row r="906" spans="1:21" ht="15.75" customHeight="1" x14ac:dyDescent="0.25">
      <c r="A906" s="31"/>
      <c r="B906" s="31"/>
      <c r="P906" s="30"/>
      <c r="Q906" s="30"/>
      <c r="R906" s="30"/>
      <c r="S906" s="30"/>
      <c r="T906" s="30"/>
      <c r="U906" s="30"/>
    </row>
    <row r="907" spans="1:21" ht="15.75" customHeight="1" x14ac:dyDescent="0.25">
      <c r="A907" s="31"/>
      <c r="B907" s="31"/>
      <c r="P907" s="30"/>
      <c r="Q907" s="30"/>
      <c r="R907" s="30"/>
      <c r="S907" s="30"/>
      <c r="T907" s="30"/>
      <c r="U907" s="30"/>
    </row>
    <row r="908" spans="1:21" ht="15.75" customHeight="1" x14ac:dyDescent="0.25">
      <c r="A908" s="31"/>
      <c r="B908" s="31"/>
      <c r="P908" s="30"/>
      <c r="Q908" s="30"/>
      <c r="R908" s="30"/>
      <c r="S908" s="30"/>
      <c r="T908" s="30"/>
      <c r="U908" s="30"/>
    </row>
    <row r="909" spans="1:21" ht="15.75" customHeight="1" x14ac:dyDescent="0.25">
      <c r="A909" s="31"/>
      <c r="B909" s="31"/>
      <c r="P909" s="30"/>
      <c r="Q909" s="30"/>
      <c r="R909" s="30"/>
      <c r="S909" s="30"/>
      <c r="T909" s="30"/>
      <c r="U909" s="30"/>
    </row>
    <row r="910" spans="1:21" ht="15.75" customHeight="1" x14ac:dyDescent="0.25">
      <c r="A910" s="31"/>
      <c r="B910" s="31"/>
      <c r="P910" s="30"/>
      <c r="Q910" s="30"/>
      <c r="R910" s="30"/>
      <c r="S910" s="30"/>
      <c r="T910" s="30"/>
      <c r="U910" s="30"/>
    </row>
    <row r="911" spans="1:21" ht="15.75" customHeight="1" x14ac:dyDescent="0.25">
      <c r="A911" s="31"/>
      <c r="B911" s="31"/>
      <c r="P911" s="30"/>
      <c r="Q911" s="30"/>
      <c r="R911" s="30"/>
      <c r="S911" s="30"/>
      <c r="T911" s="30"/>
      <c r="U911" s="30"/>
    </row>
    <row r="912" spans="1:21" ht="15.75" customHeight="1" x14ac:dyDescent="0.25">
      <c r="A912" s="31"/>
      <c r="B912" s="31"/>
      <c r="P912" s="30"/>
      <c r="Q912" s="30"/>
      <c r="R912" s="30"/>
      <c r="S912" s="30"/>
      <c r="T912" s="30"/>
      <c r="U912" s="30"/>
    </row>
    <row r="913" spans="1:21" ht="15.75" customHeight="1" x14ac:dyDescent="0.25">
      <c r="A913" s="31"/>
      <c r="B913" s="31"/>
      <c r="P913" s="30"/>
      <c r="Q913" s="30"/>
      <c r="R913" s="30"/>
      <c r="S913" s="30"/>
      <c r="T913" s="30"/>
      <c r="U913" s="30"/>
    </row>
    <row r="914" spans="1:21" ht="15.75" customHeight="1" x14ac:dyDescent="0.25">
      <c r="A914" s="31"/>
      <c r="B914" s="31"/>
      <c r="P914" s="30"/>
      <c r="Q914" s="30"/>
      <c r="R914" s="30"/>
      <c r="S914" s="30"/>
      <c r="T914" s="30"/>
      <c r="U914" s="30"/>
    </row>
    <row r="915" spans="1:21" ht="15.75" customHeight="1" x14ac:dyDescent="0.25">
      <c r="A915" s="31"/>
      <c r="B915" s="31"/>
      <c r="P915" s="30"/>
      <c r="Q915" s="30"/>
      <c r="R915" s="30"/>
      <c r="S915" s="30"/>
      <c r="T915" s="30"/>
      <c r="U915" s="30"/>
    </row>
    <row r="916" spans="1:21" ht="15.75" customHeight="1" x14ac:dyDescent="0.25">
      <c r="A916" s="31"/>
      <c r="B916" s="31"/>
      <c r="P916" s="30"/>
      <c r="Q916" s="30"/>
      <c r="R916" s="30"/>
      <c r="S916" s="30"/>
      <c r="T916" s="30"/>
      <c r="U916" s="30"/>
    </row>
    <row r="917" spans="1:21" ht="15.75" customHeight="1" x14ac:dyDescent="0.25">
      <c r="A917" s="31"/>
      <c r="B917" s="31"/>
      <c r="P917" s="30"/>
      <c r="Q917" s="30"/>
      <c r="R917" s="30"/>
      <c r="S917" s="30"/>
      <c r="T917" s="30"/>
      <c r="U917" s="30"/>
    </row>
    <row r="918" spans="1:21" ht="15.75" customHeight="1" x14ac:dyDescent="0.25">
      <c r="A918" s="31"/>
      <c r="B918" s="31"/>
      <c r="P918" s="30"/>
      <c r="Q918" s="30"/>
      <c r="R918" s="30"/>
      <c r="S918" s="30"/>
      <c r="T918" s="30"/>
      <c r="U918" s="30"/>
    </row>
    <row r="919" spans="1:21" ht="15.75" customHeight="1" x14ac:dyDescent="0.25">
      <c r="A919" s="31"/>
      <c r="B919" s="31"/>
      <c r="P919" s="30"/>
      <c r="Q919" s="30"/>
      <c r="R919" s="30"/>
      <c r="S919" s="30"/>
      <c r="T919" s="30"/>
      <c r="U919" s="30"/>
    </row>
    <row r="920" spans="1:21" ht="15.75" customHeight="1" x14ac:dyDescent="0.25">
      <c r="A920" s="31"/>
      <c r="B920" s="31"/>
      <c r="P920" s="30"/>
      <c r="Q920" s="30"/>
      <c r="R920" s="30"/>
      <c r="S920" s="30"/>
      <c r="T920" s="30"/>
      <c r="U920" s="30"/>
    </row>
    <row r="921" spans="1:21" ht="15.75" customHeight="1" x14ac:dyDescent="0.25">
      <c r="A921" s="31"/>
      <c r="B921" s="31"/>
      <c r="P921" s="30"/>
      <c r="Q921" s="30"/>
      <c r="R921" s="30"/>
      <c r="S921" s="30"/>
      <c r="T921" s="30"/>
      <c r="U921" s="30"/>
    </row>
    <row r="922" spans="1:21" ht="15.75" customHeight="1" x14ac:dyDescent="0.25">
      <c r="A922" s="31"/>
      <c r="B922" s="31"/>
      <c r="P922" s="30"/>
      <c r="Q922" s="30"/>
      <c r="R922" s="30"/>
      <c r="S922" s="30"/>
      <c r="T922" s="30"/>
      <c r="U922" s="30"/>
    </row>
    <row r="923" spans="1:21" ht="15.75" customHeight="1" x14ac:dyDescent="0.25">
      <c r="A923" s="31"/>
      <c r="B923" s="31"/>
      <c r="P923" s="30"/>
      <c r="Q923" s="30"/>
      <c r="R923" s="30"/>
      <c r="S923" s="30"/>
      <c r="T923" s="30"/>
      <c r="U923" s="30"/>
    </row>
    <row r="924" spans="1:21" ht="15.75" customHeight="1" x14ac:dyDescent="0.25">
      <c r="A924" s="31"/>
      <c r="B924" s="31"/>
      <c r="P924" s="30"/>
      <c r="Q924" s="30"/>
      <c r="R924" s="30"/>
      <c r="S924" s="30"/>
      <c r="T924" s="30"/>
      <c r="U924" s="30"/>
    </row>
    <row r="925" spans="1:21" ht="15.75" customHeight="1" x14ac:dyDescent="0.25">
      <c r="A925" s="31"/>
      <c r="B925" s="31"/>
      <c r="P925" s="30"/>
      <c r="Q925" s="30"/>
      <c r="R925" s="30"/>
      <c r="S925" s="30"/>
      <c r="T925" s="30"/>
      <c r="U925" s="30"/>
    </row>
    <row r="926" spans="1:21" ht="15.75" customHeight="1" x14ac:dyDescent="0.25">
      <c r="A926" s="31"/>
      <c r="B926" s="31"/>
      <c r="P926" s="30"/>
      <c r="Q926" s="30"/>
      <c r="R926" s="30"/>
      <c r="S926" s="30"/>
      <c r="T926" s="30"/>
      <c r="U926" s="30"/>
    </row>
    <row r="927" spans="1:21" ht="15.75" customHeight="1" x14ac:dyDescent="0.25">
      <c r="A927" s="31"/>
      <c r="B927" s="31"/>
      <c r="P927" s="30"/>
      <c r="Q927" s="30"/>
      <c r="R927" s="30"/>
      <c r="S927" s="30"/>
      <c r="T927" s="30"/>
      <c r="U927" s="30"/>
    </row>
    <row r="928" spans="1:21" ht="15.75" customHeight="1" x14ac:dyDescent="0.25">
      <c r="A928" s="31"/>
      <c r="B928" s="31"/>
      <c r="P928" s="30"/>
      <c r="Q928" s="30"/>
      <c r="R928" s="30"/>
      <c r="S928" s="30"/>
      <c r="T928" s="30"/>
      <c r="U928" s="30"/>
    </row>
    <row r="929" spans="1:21" ht="15.75" customHeight="1" x14ac:dyDescent="0.25">
      <c r="A929" s="31"/>
      <c r="B929" s="31"/>
      <c r="P929" s="30"/>
      <c r="Q929" s="30"/>
      <c r="R929" s="30"/>
      <c r="S929" s="30"/>
      <c r="T929" s="30"/>
      <c r="U929" s="30"/>
    </row>
    <row r="930" spans="1:21" ht="15.75" customHeight="1" x14ac:dyDescent="0.25">
      <c r="A930" s="31"/>
      <c r="B930" s="31"/>
      <c r="P930" s="30"/>
      <c r="Q930" s="30"/>
      <c r="R930" s="30"/>
      <c r="S930" s="30"/>
      <c r="T930" s="30"/>
      <c r="U930" s="30"/>
    </row>
    <row r="931" spans="1:21" ht="15.75" customHeight="1" x14ac:dyDescent="0.25">
      <c r="A931" s="31"/>
      <c r="B931" s="31"/>
      <c r="P931" s="30"/>
      <c r="Q931" s="30"/>
      <c r="R931" s="30"/>
      <c r="S931" s="30"/>
      <c r="T931" s="30"/>
      <c r="U931" s="30"/>
    </row>
    <row r="932" spans="1:21" ht="15.75" customHeight="1" x14ac:dyDescent="0.25">
      <c r="A932" s="31"/>
      <c r="B932" s="31"/>
      <c r="P932" s="30"/>
      <c r="Q932" s="30"/>
      <c r="R932" s="30"/>
      <c r="S932" s="30"/>
      <c r="T932" s="30"/>
      <c r="U932" s="30"/>
    </row>
    <row r="933" spans="1:21" ht="15.75" customHeight="1" x14ac:dyDescent="0.25">
      <c r="A933" s="31"/>
      <c r="B933" s="31"/>
      <c r="P933" s="30"/>
      <c r="Q933" s="30"/>
      <c r="R933" s="30"/>
      <c r="S933" s="30"/>
      <c r="T933" s="30"/>
      <c r="U933" s="30"/>
    </row>
    <row r="934" spans="1:21" ht="15.75" customHeight="1" x14ac:dyDescent="0.25">
      <c r="A934" s="31"/>
      <c r="B934" s="31"/>
      <c r="P934" s="30"/>
      <c r="Q934" s="30"/>
      <c r="R934" s="30"/>
      <c r="S934" s="30"/>
      <c r="T934" s="30"/>
      <c r="U934" s="30"/>
    </row>
    <row r="935" spans="1:21" ht="15.75" customHeight="1" x14ac:dyDescent="0.25">
      <c r="A935" s="31"/>
      <c r="B935" s="31"/>
      <c r="P935" s="30"/>
      <c r="Q935" s="30"/>
      <c r="R935" s="30"/>
      <c r="S935" s="30"/>
      <c r="T935" s="30"/>
      <c r="U935" s="30"/>
    </row>
    <row r="936" spans="1:21" ht="15.75" customHeight="1" x14ac:dyDescent="0.25">
      <c r="A936" s="31"/>
      <c r="B936" s="31"/>
      <c r="P936" s="30"/>
      <c r="Q936" s="30"/>
      <c r="R936" s="30"/>
      <c r="S936" s="30"/>
      <c r="T936" s="30"/>
      <c r="U936" s="30"/>
    </row>
    <row r="937" spans="1:21" ht="15.75" customHeight="1" x14ac:dyDescent="0.25">
      <c r="A937" s="31"/>
      <c r="B937" s="31"/>
      <c r="P937" s="30"/>
      <c r="Q937" s="30"/>
      <c r="R937" s="30"/>
      <c r="S937" s="30"/>
      <c r="T937" s="30"/>
      <c r="U937" s="30"/>
    </row>
    <row r="938" spans="1:21" ht="15.75" customHeight="1" x14ac:dyDescent="0.25">
      <c r="A938" s="31"/>
      <c r="B938" s="31"/>
      <c r="P938" s="30"/>
      <c r="Q938" s="30"/>
      <c r="R938" s="30"/>
      <c r="S938" s="30"/>
      <c r="T938" s="30"/>
      <c r="U938" s="30"/>
    </row>
    <row r="939" spans="1:21" ht="15.75" customHeight="1" x14ac:dyDescent="0.25">
      <c r="A939" s="31"/>
      <c r="B939" s="31"/>
      <c r="P939" s="30"/>
      <c r="Q939" s="30"/>
      <c r="R939" s="30"/>
      <c r="S939" s="30"/>
      <c r="T939" s="30"/>
      <c r="U939" s="30"/>
    </row>
    <row r="940" spans="1:21" ht="15.75" customHeight="1" x14ac:dyDescent="0.25">
      <c r="A940" s="31"/>
      <c r="B940" s="31"/>
      <c r="P940" s="30"/>
      <c r="Q940" s="30"/>
      <c r="R940" s="30"/>
      <c r="S940" s="30"/>
      <c r="T940" s="30"/>
      <c r="U940" s="30"/>
    </row>
    <row r="941" spans="1:21" ht="15.75" customHeight="1" x14ac:dyDescent="0.25">
      <c r="A941" s="31"/>
      <c r="B941" s="31"/>
      <c r="P941" s="30"/>
      <c r="Q941" s="30"/>
      <c r="R941" s="30"/>
      <c r="S941" s="30"/>
      <c r="T941" s="30"/>
      <c r="U941" s="30"/>
    </row>
    <row r="942" spans="1:21" ht="15.75" customHeight="1" x14ac:dyDescent="0.25">
      <c r="A942" s="31"/>
      <c r="B942" s="31"/>
      <c r="P942" s="30"/>
      <c r="Q942" s="30"/>
      <c r="R942" s="30"/>
      <c r="S942" s="30"/>
      <c r="T942" s="30"/>
      <c r="U942" s="30"/>
    </row>
    <row r="943" spans="1:21" ht="15.75" customHeight="1" x14ac:dyDescent="0.25">
      <c r="A943" s="31"/>
      <c r="B943" s="31"/>
      <c r="P943" s="30"/>
      <c r="Q943" s="30"/>
      <c r="R943" s="30"/>
      <c r="S943" s="30"/>
      <c r="T943" s="30"/>
      <c r="U943" s="30"/>
    </row>
    <row r="944" spans="1:21" ht="15.75" customHeight="1" x14ac:dyDescent="0.25">
      <c r="A944" s="31"/>
      <c r="B944" s="31"/>
      <c r="P944" s="30"/>
      <c r="Q944" s="30"/>
      <c r="R944" s="30"/>
      <c r="S944" s="30"/>
      <c r="T944" s="30"/>
      <c r="U944" s="30"/>
    </row>
    <row r="945" spans="1:21" ht="15.75" customHeight="1" x14ac:dyDescent="0.25">
      <c r="A945" s="31"/>
      <c r="B945" s="31"/>
      <c r="P945" s="30"/>
      <c r="Q945" s="30"/>
      <c r="R945" s="30"/>
      <c r="S945" s="30"/>
      <c r="T945" s="30"/>
      <c r="U945" s="30"/>
    </row>
    <row r="946" spans="1:21" ht="15.75" customHeight="1" x14ac:dyDescent="0.25">
      <c r="A946" s="31"/>
      <c r="B946" s="31"/>
      <c r="P946" s="30"/>
      <c r="Q946" s="30"/>
      <c r="R946" s="30"/>
      <c r="S946" s="30"/>
      <c r="T946" s="30"/>
      <c r="U946" s="30"/>
    </row>
    <row r="947" spans="1:21" ht="15.75" customHeight="1" x14ac:dyDescent="0.25">
      <c r="A947" s="31"/>
      <c r="B947" s="31"/>
      <c r="P947" s="30"/>
      <c r="Q947" s="30"/>
      <c r="R947" s="30"/>
      <c r="S947" s="30"/>
      <c r="T947" s="30"/>
      <c r="U947" s="30"/>
    </row>
    <row r="948" spans="1:21" ht="15.75" customHeight="1" x14ac:dyDescent="0.25">
      <c r="A948" s="31"/>
      <c r="B948" s="31"/>
      <c r="P948" s="30"/>
      <c r="Q948" s="30"/>
      <c r="R948" s="30"/>
      <c r="S948" s="30"/>
      <c r="T948" s="30"/>
      <c r="U948" s="30"/>
    </row>
    <row r="949" spans="1:21" ht="15.75" customHeight="1" x14ac:dyDescent="0.25">
      <c r="A949" s="31"/>
      <c r="B949" s="31"/>
      <c r="P949" s="30"/>
      <c r="Q949" s="30"/>
      <c r="R949" s="30"/>
      <c r="S949" s="30"/>
      <c r="T949" s="30"/>
      <c r="U949" s="30"/>
    </row>
    <row r="950" spans="1:21" ht="15.75" customHeight="1" x14ac:dyDescent="0.25">
      <c r="A950" s="31"/>
      <c r="B950" s="31"/>
      <c r="P950" s="30"/>
      <c r="Q950" s="30"/>
      <c r="R950" s="30"/>
      <c r="S950" s="30"/>
      <c r="T950" s="30"/>
      <c r="U950" s="30"/>
    </row>
    <row r="951" spans="1:21" ht="15.75" customHeight="1" x14ac:dyDescent="0.25">
      <c r="A951" s="31"/>
      <c r="B951" s="31"/>
      <c r="P951" s="30"/>
      <c r="Q951" s="30"/>
      <c r="R951" s="30"/>
      <c r="S951" s="30"/>
      <c r="T951" s="30"/>
      <c r="U951" s="30"/>
    </row>
    <row r="952" spans="1:21" ht="15.75" customHeight="1" x14ac:dyDescent="0.25">
      <c r="A952" s="31"/>
      <c r="B952" s="31"/>
      <c r="P952" s="30"/>
      <c r="Q952" s="30"/>
      <c r="R952" s="30"/>
      <c r="S952" s="30"/>
      <c r="T952" s="30"/>
      <c r="U952" s="30"/>
    </row>
    <row r="953" spans="1:21" ht="15.75" customHeight="1" x14ac:dyDescent="0.25">
      <c r="A953" s="31"/>
      <c r="B953" s="31"/>
      <c r="P953" s="30"/>
      <c r="Q953" s="30"/>
      <c r="R953" s="30"/>
      <c r="S953" s="30"/>
      <c r="T953" s="30"/>
      <c r="U953" s="30"/>
    </row>
    <row r="954" spans="1:21" ht="15.75" customHeight="1" x14ac:dyDescent="0.25">
      <c r="A954" s="31"/>
      <c r="B954" s="31"/>
      <c r="P954" s="30"/>
      <c r="Q954" s="30"/>
      <c r="R954" s="30"/>
      <c r="S954" s="30"/>
      <c r="T954" s="30"/>
      <c r="U954" s="30"/>
    </row>
    <row r="955" spans="1:21" ht="15.75" customHeight="1" x14ac:dyDescent="0.25">
      <c r="A955" s="31"/>
      <c r="B955" s="31"/>
      <c r="P955" s="30"/>
      <c r="Q955" s="30"/>
      <c r="R955" s="30"/>
      <c r="S955" s="30"/>
      <c r="T955" s="30"/>
      <c r="U955" s="30"/>
    </row>
    <row r="956" spans="1:21" ht="15.75" customHeight="1" x14ac:dyDescent="0.25">
      <c r="A956" s="31"/>
      <c r="B956" s="31"/>
      <c r="P956" s="30"/>
      <c r="Q956" s="30"/>
      <c r="R956" s="30"/>
      <c r="S956" s="30"/>
      <c r="T956" s="30"/>
      <c r="U956" s="30"/>
    </row>
    <row r="957" spans="1:21" ht="15.75" customHeight="1" x14ac:dyDescent="0.25">
      <c r="A957" s="31"/>
      <c r="B957" s="31"/>
      <c r="P957" s="30"/>
      <c r="Q957" s="30"/>
      <c r="R957" s="30"/>
      <c r="S957" s="30"/>
      <c r="T957" s="30"/>
      <c r="U957" s="30"/>
    </row>
    <row r="958" spans="1:21" ht="15.75" customHeight="1" x14ac:dyDescent="0.25">
      <c r="A958" s="31"/>
      <c r="B958" s="31"/>
      <c r="P958" s="30"/>
      <c r="Q958" s="30"/>
      <c r="R958" s="30"/>
      <c r="S958" s="30"/>
      <c r="T958" s="30"/>
      <c r="U958" s="30"/>
    </row>
    <row r="959" spans="1:21" ht="15.75" customHeight="1" x14ac:dyDescent="0.25">
      <c r="A959" s="31"/>
      <c r="B959" s="31"/>
      <c r="P959" s="30"/>
      <c r="Q959" s="30"/>
      <c r="R959" s="30"/>
      <c r="S959" s="30"/>
      <c r="T959" s="30"/>
      <c r="U959" s="30"/>
    </row>
    <row r="960" spans="1:21" ht="15.75" customHeight="1" x14ac:dyDescent="0.25">
      <c r="A960" s="31"/>
      <c r="B960" s="31"/>
      <c r="P960" s="30"/>
      <c r="Q960" s="30"/>
      <c r="R960" s="30"/>
      <c r="S960" s="30"/>
      <c r="T960" s="30"/>
      <c r="U960" s="30"/>
    </row>
    <row r="961" spans="1:21" ht="15.75" customHeight="1" x14ac:dyDescent="0.25">
      <c r="A961" s="31"/>
      <c r="B961" s="31"/>
      <c r="P961" s="30"/>
      <c r="Q961" s="30"/>
      <c r="R961" s="30"/>
      <c r="S961" s="30"/>
      <c r="T961" s="30"/>
      <c r="U961" s="30"/>
    </row>
    <row r="962" spans="1:21" ht="15.75" customHeight="1" x14ac:dyDescent="0.25">
      <c r="A962" s="31"/>
      <c r="B962" s="31"/>
      <c r="P962" s="30"/>
      <c r="Q962" s="30"/>
      <c r="R962" s="30"/>
      <c r="S962" s="30"/>
      <c r="T962" s="30"/>
      <c r="U962" s="30"/>
    </row>
    <row r="963" spans="1:21" ht="15.75" customHeight="1" x14ac:dyDescent="0.25">
      <c r="A963" s="31"/>
      <c r="B963" s="31"/>
      <c r="P963" s="30"/>
      <c r="Q963" s="30"/>
      <c r="R963" s="30"/>
      <c r="S963" s="30"/>
      <c r="T963" s="30"/>
      <c r="U963" s="30"/>
    </row>
    <row r="964" spans="1:21" ht="15.75" customHeight="1" x14ac:dyDescent="0.25">
      <c r="A964" s="31"/>
      <c r="B964" s="31"/>
      <c r="P964" s="30"/>
      <c r="Q964" s="30"/>
      <c r="R964" s="30"/>
      <c r="S964" s="30"/>
      <c r="T964" s="30"/>
      <c r="U964" s="30"/>
    </row>
    <row r="965" spans="1:21" ht="15.75" customHeight="1" x14ac:dyDescent="0.25">
      <c r="A965" s="31"/>
      <c r="B965" s="31"/>
      <c r="P965" s="30"/>
      <c r="Q965" s="30"/>
      <c r="R965" s="30"/>
      <c r="S965" s="30"/>
      <c r="T965" s="30"/>
      <c r="U965" s="30"/>
    </row>
    <row r="966" spans="1:21" ht="15.75" customHeight="1" x14ac:dyDescent="0.25">
      <c r="A966" s="31"/>
      <c r="B966" s="31"/>
      <c r="P966" s="30"/>
      <c r="Q966" s="30"/>
      <c r="R966" s="30"/>
      <c r="S966" s="30"/>
      <c r="T966" s="30"/>
      <c r="U966" s="30"/>
    </row>
    <row r="967" spans="1:21" ht="15.75" customHeight="1" x14ac:dyDescent="0.25">
      <c r="A967" s="31"/>
      <c r="B967" s="31"/>
      <c r="P967" s="30"/>
      <c r="Q967" s="30"/>
      <c r="R967" s="30"/>
      <c r="S967" s="30"/>
      <c r="T967" s="30"/>
      <c r="U967" s="30"/>
    </row>
    <row r="968" spans="1:21" ht="15.75" customHeight="1" x14ac:dyDescent="0.25">
      <c r="A968" s="31"/>
      <c r="B968" s="31"/>
      <c r="P968" s="30"/>
      <c r="Q968" s="30"/>
      <c r="R968" s="30"/>
      <c r="S968" s="30"/>
      <c r="T968" s="30"/>
      <c r="U968" s="30"/>
    </row>
    <row r="969" spans="1:21" ht="15.75" customHeight="1" x14ac:dyDescent="0.25">
      <c r="A969" s="31"/>
      <c r="B969" s="31"/>
      <c r="P969" s="30"/>
      <c r="Q969" s="30"/>
      <c r="R969" s="30"/>
      <c r="S969" s="30"/>
      <c r="T969" s="30"/>
      <c r="U969" s="30"/>
    </row>
    <row r="970" spans="1:21" ht="15.75" customHeight="1" x14ac:dyDescent="0.25">
      <c r="A970" s="31"/>
      <c r="B970" s="31"/>
      <c r="P970" s="30"/>
      <c r="Q970" s="30"/>
      <c r="R970" s="30"/>
      <c r="S970" s="30"/>
      <c r="T970" s="30"/>
      <c r="U970" s="30"/>
    </row>
    <row r="971" spans="1:21" ht="15.75" customHeight="1" x14ac:dyDescent="0.25">
      <c r="A971" s="31"/>
      <c r="B971" s="31"/>
      <c r="P971" s="30"/>
      <c r="Q971" s="30"/>
      <c r="R971" s="30"/>
      <c r="S971" s="30"/>
      <c r="T971" s="30"/>
      <c r="U971" s="30"/>
    </row>
    <row r="972" spans="1:21" ht="15.75" customHeight="1" x14ac:dyDescent="0.25">
      <c r="A972" s="31"/>
      <c r="B972" s="31"/>
      <c r="P972" s="30"/>
      <c r="Q972" s="30"/>
      <c r="R972" s="30"/>
      <c r="S972" s="30"/>
      <c r="T972" s="30"/>
      <c r="U972" s="30"/>
    </row>
    <row r="973" spans="1:21" ht="15.75" customHeight="1" x14ac:dyDescent="0.25">
      <c r="A973" s="31"/>
      <c r="B973" s="31"/>
      <c r="P973" s="30"/>
      <c r="Q973" s="30"/>
      <c r="R973" s="30"/>
      <c r="S973" s="30"/>
      <c r="T973" s="30"/>
      <c r="U973" s="30"/>
    </row>
    <row r="974" spans="1:21" ht="15.75" customHeight="1" x14ac:dyDescent="0.25">
      <c r="A974" s="31"/>
      <c r="B974" s="31"/>
      <c r="P974" s="30"/>
      <c r="Q974" s="30"/>
      <c r="R974" s="30"/>
      <c r="S974" s="30"/>
      <c r="T974" s="30"/>
      <c r="U974" s="30"/>
    </row>
    <row r="975" spans="1:21" ht="15.75" customHeight="1" x14ac:dyDescent="0.25">
      <c r="A975" s="31"/>
      <c r="B975" s="31"/>
      <c r="P975" s="30"/>
      <c r="Q975" s="30"/>
      <c r="R975" s="30"/>
      <c r="S975" s="30"/>
      <c r="T975" s="30"/>
      <c r="U975" s="30"/>
    </row>
    <row r="976" spans="1:21" ht="15.75" customHeight="1" x14ac:dyDescent="0.25">
      <c r="A976" s="31"/>
      <c r="B976" s="31"/>
      <c r="P976" s="30"/>
      <c r="Q976" s="30"/>
      <c r="R976" s="30"/>
      <c r="S976" s="30"/>
      <c r="T976" s="30"/>
      <c r="U976" s="30"/>
    </row>
    <row r="977" spans="1:21" ht="15.75" customHeight="1" x14ac:dyDescent="0.25">
      <c r="A977" s="31"/>
      <c r="B977" s="31"/>
      <c r="P977" s="30"/>
      <c r="Q977" s="30"/>
      <c r="R977" s="30"/>
      <c r="S977" s="30"/>
      <c r="T977" s="30"/>
      <c r="U977" s="30"/>
    </row>
    <row r="978" spans="1:21" ht="15.75" customHeight="1" x14ac:dyDescent="0.25">
      <c r="A978" s="31"/>
      <c r="B978" s="31"/>
      <c r="P978" s="30"/>
      <c r="Q978" s="30"/>
      <c r="R978" s="30"/>
      <c r="S978" s="30"/>
      <c r="T978" s="30"/>
      <c r="U978" s="30"/>
    </row>
    <row r="979" spans="1:21" ht="15.75" customHeight="1" x14ac:dyDescent="0.25">
      <c r="A979" s="31"/>
      <c r="B979" s="31"/>
      <c r="P979" s="30"/>
      <c r="Q979" s="30"/>
      <c r="R979" s="30"/>
      <c r="S979" s="30"/>
      <c r="T979" s="30"/>
      <c r="U979" s="30"/>
    </row>
    <row r="980" spans="1:21" ht="15.75" customHeight="1" x14ac:dyDescent="0.25">
      <c r="A980" s="31"/>
      <c r="B980" s="31"/>
      <c r="P980" s="30"/>
      <c r="Q980" s="30"/>
      <c r="R980" s="30"/>
      <c r="S980" s="30"/>
      <c r="T980" s="30"/>
      <c r="U980" s="30"/>
    </row>
    <row r="981" spans="1:21" ht="15.75" customHeight="1" x14ac:dyDescent="0.25">
      <c r="A981" s="31"/>
      <c r="B981" s="31"/>
      <c r="P981" s="30"/>
      <c r="Q981" s="30"/>
      <c r="R981" s="30"/>
      <c r="S981" s="30"/>
      <c r="T981" s="30"/>
      <c r="U981" s="30"/>
    </row>
    <row r="982" spans="1:21" ht="15.75" customHeight="1" x14ac:dyDescent="0.25">
      <c r="A982" s="31"/>
      <c r="B982" s="31"/>
      <c r="P982" s="30"/>
      <c r="Q982" s="30"/>
      <c r="R982" s="30"/>
      <c r="S982" s="30"/>
      <c r="T982" s="30"/>
      <c r="U982" s="30"/>
    </row>
    <row r="983" spans="1:21" ht="15.75" customHeight="1" x14ac:dyDescent="0.25">
      <c r="A983" s="31"/>
      <c r="B983" s="31"/>
      <c r="P983" s="30"/>
      <c r="Q983" s="30"/>
      <c r="R983" s="30"/>
      <c r="S983" s="30"/>
      <c r="T983" s="30"/>
      <c r="U983" s="30"/>
    </row>
    <row r="984" spans="1:21" ht="15.75" customHeight="1" x14ac:dyDescent="0.25">
      <c r="A984" s="31"/>
      <c r="B984" s="31"/>
      <c r="P984" s="30"/>
      <c r="Q984" s="30"/>
      <c r="R984" s="30"/>
      <c r="S984" s="30"/>
      <c r="T984" s="30"/>
      <c r="U984" s="30"/>
    </row>
    <row r="985" spans="1:21" ht="15.75" customHeight="1" x14ac:dyDescent="0.25">
      <c r="A985" s="31"/>
      <c r="B985" s="31"/>
      <c r="P985" s="30"/>
      <c r="Q985" s="30"/>
      <c r="R985" s="30"/>
      <c r="S985" s="30"/>
      <c r="T985" s="30"/>
      <c r="U985" s="30"/>
    </row>
    <row r="986" spans="1:21" ht="15.75" customHeight="1" x14ac:dyDescent="0.25">
      <c r="A986" s="31"/>
      <c r="B986" s="31"/>
      <c r="P986" s="30"/>
      <c r="Q986" s="30"/>
      <c r="R986" s="30"/>
      <c r="S986" s="30"/>
      <c r="T986" s="30"/>
      <c r="U986" s="30"/>
    </row>
    <row r="987" spans="1:21" ht="15.75" customHeight="1" x14ac:dyDescent="0.25">
      <c r="A987" s="31"/>
      <c r="B987" s="31"/>
      <c r="P987" s="30"/>
      <c r="Q987" s="30"/>
      <c r="R987" s="30"/>
      <c r="S987" s="30"/>
      <c r="T987" s="30"/>
      <c r="U987" s="30"/>
    </row>
    <row r="988" spans="1:21" ht="15.75" customHeight="1" x14ac:dyDescent="0.25">
      <c r="A988" s="31"/>
      <c r="B988" s="31"/>
      <c r="P988" s="30"/>
      <c r="Q988" s="30"/>
      <c r="R988" s="30"/>
      <c r="S988" s="30"/>
      <c r="T988" s="30"/>
      <c r="U988" s="30"/>
    </row>
    <row r="989" spans="1:21" ht="15.75" customHeight="1" x14ac:dyDescent="0.25">
      <c r="A989" s="31"/>
      <c r="B989" s="31"/>
      <c r="P989" s="30"/>
      <c r="Q989" s="30"/>
      <c r="R989" s="30"/>
      <c r="S989" s="30"/>
      <c r="T989" s="30"/>
      <c r="U989" s="30"/>
    </row>
    <row r="990" spans="1:21" ht="15.75" customHeight="1" x14ac:dyDescent="0.25">
      <c r="A990" s="31"/>
      <c r="B990" s="31"/>
      <c r="P990" s="30"/>
      <c r="Q990" s="30"/>
      <c r="R990" s="30"/>
      <c r="S990" s="30"/>
      <c r="T990" s="30"/>
      <c r="U990" s="30"/>
    </row>
    <row r="991" spans="1:21" ht="15.75" customHeight="1" x14ac:dyDescent="0.25">
      <c r="A991" s="31"/>
      <c r="B991" s="31"/>
      <c r="P991" s="30"/>
      <c r="Q991" s="30"/>
      <c r="R991" s="30"/>
      <c r="S991" s="30"/>
      <c r="T991" s="30"/>
      <c r="U991" s="30"/>
    </row>
    <row r="992" spans="1:21" ht="15.75" customHeight="1" x14ac:dyDescent="0.25">
      <c r="A992" s="31"/>
      <c r="B992" s="31"/>
      <c r="P992" s="30"/>
      <c r="Q992" s="30"/>
      <c r="R992" s="30"/>
      <c r="S992" s="30"/>
      <c r="T992" s="30"/>
      <c r="U992" s="30"/>
    </row>
    <row r="993" spans="1:21" ht="15.75" customHeight="1" x14ac:dyDescent="0.25">
      <c r="A993" s="31"/>
      <c r="B993" s="31"/>
      <c r="P993" s="30"/>
      <c r="Q993" s="30"/>
      <c r="R993" s="30"/>
      <c r="S993" s="30"/>
      <c r="T993" s="30"/>
      <c r="U993" s="30"/>
    </row>
    <row r="994" spans="1:21" ht="15.75" customHeight="1" x14ac:dyDescent="0.25">
      <c r="A994" s="31"/>
      <c r="B994" s="31"/>
      <c r="P994" s="30"/>
      <c r="Q994" s="30"/>
      <c r="R994" s="30"/>
      <c r="S994" s="30"/>
      <c r="T994" s="30"/>
      <c r="U994" s="30"/>
    </row>
    <row r="995" spans="1:21" ht="15.75" customHeight="1" x14ac:dyDescent="0.25">
      <c r="A995" s="31"/>
      <c r="B995" s="31"/>
      <c r="P995" s="30"/>
      <c r="Q995" s="30"/>
      <c r="R995" s="30"/>
      <c r="S995" s="30"/>
      <c r="T995" s="30"/>
      <c r="U995" s="30"/>
    </row>
    <row r="996" spans="1:21" ht="15.75" customHeight="1" x14ac:dyDescent="0.25">
      <c r="A996" s="31"/>
      <c r="B996" s="31"/>
      <c r="P996" s="30"/>
      <c r="Q996" s="30"/>
      <c r="R996" s="30"/>
      <c r="S996" s="30"/>
      <c r="T996" s="30"/>
      <c r="U996" s="30"/>
    </row>
    <row r="997" spans="1:21" ht="15.75" customHeight="1" x14ac:dyDescent="0.25">
      <c r="A997" s="31"/>
      <c r="B997" s="31"/>
      <c r="P997" s="30"/>
      <c r="Q997" s="30"/>
      <c r="R997" s="30"/>
      <c r="S997" s="30"/>
      <c r="T997" s="30"/>
      <c r="U997" s="30"/>
    </row>
    <row r="998" spans="1:21" ht="15.75" customHeight="1" x14ac:dyDescent="0.25">
      <c r="A998" s="31"/>
      <c r="B998" s="31"/>
      <c r="P998" s="30"/>
      <c r="Q998" s="30"/>
      <c r="R998" s="30"/>
      <c r="S998" s="30"/>
      <c r="T998" s="30"/>
      <c r="U998" s="30"/>
    </row>
    <row r="999" spans="1:21" ht="15.75" customHeight="1" x14ac:dyDescent="0.25">
      <c r="A999" s="31"/>
      <c r="B999" s="31"/>
      <c r="P999" s="30"/>
      <c r="Q999" s="30"/>
      <c r="R999" s="30"/>
      <c r="S999" s="30"/>
      <c r="T999" s="30"/>
      <c r="U999" s="30"/>
    </row>
    <row r="1000" spans="1:21" ht="15.75" customHeight="1" x14ac:dyDescent="0.25">
      <c r="A1000" s="31"/>
      <c r="B1000" s="31"/>
      <c r="P1000" s="30"/>
      <c r="Q1000" s="30"/>
      <c r="R1000" s="30"/>
      <c r="S1000" s="30"/>
      <c r="T1000" s="30"/>
      <c r="U1000" s="30"/>
    </row>
  </sheetData>
  <sheetProtection password="A913" sheet="1" objects="1" scenarios="1"/>
  <mergeCells count="80">
    <mergeCell ref="A8:A9"/>
    <mergeCell ref="B8:B9"/>
    <mergeCell ref="I8:J11"/>
    <mergeCell ref="K8:K9"/>
    <mergeCell ref="O10:O11"/>
    <mergeCell ref="L8:L9"/>
    <mergeCell ref="M8:M9"/>
    <mergeCell ref="N8:N9"/>
    <mergeCell ref="O8:O9"/>
    <mergeCell ref="G8:H9"/>
    <mergeCell ref="G10:H11"/>
    <mergeCell ref="V8:V9"/>
    <mergeCell ref="V10:V11"/>
    <mergeCell ref="C1:I7"/>
    <mergeCell ref="J1:V7"/>
    <mergeCell ref="P8:P9"/>
    <mergeCell ref="Q8:Q9"/>
    <mergeCell ref="R8:R9"/>
    <mergeCell ref="S8:S9"/>
    <mergeCell ref="T8:T9"/>
    <mergeCell ref="U8:U9"/>
    <mergeCell ref="C33:J33"/>
    <mergeCell ref="V16:V17"/>
    <mergeCell ref="M10:M11"/>
    <mergeCell ref="N10:N11"/>
    <mergeCell ref="M13:N14"/>
    <mergeCell ref="O13:V14"/>
    <mergeCell ref="K10:K11"/>
    <mergeCell ref="L10:L11"/>
    <mergeCell ref="G13:H14"/>
    <mergeCell ref="I13:J14"/>
    <mergeCell ref="K13:L14"/>
    <mergeCell ref="C16:O17"/>
    <mergeCell ref="C28:J28"/>
    <mergeCell ref="C29:J29"/>
    <mergeCell ref="C30:J30"/>
    <mergeCell ref="C31:J31"/>
    <mergeCell ref="C32:J32"/>
    <mergeCell ref="C23:J23"/>
    <mergeCell ref="C24:J24"/>
    <mergeCell ref="C25:J25"/>
    <mergeCell ref="C26:J26"/>
    <mergeCell ref="C27:J27"/>
    <mergeCell ref="C18:J18"/>
    <mergeCell ref="C19:J19"/>
    <mergeCell ref="C20:J20"/>
    <mergeCell ref="C21:J21"/>
    <mergeCell ref="C22:J22"/>
    <mergeCell ref="C48:J48"/>
    <mergeCell ref="C49:J49"/>
    <mergeCell ref="C50:J50"/>
    <mergeCell ref="C51:J51"/>
    <mergeCell ref="C34:J34"/>
    <mergeCell ref="C35:J35"/>
    <mergeCell ref="C36:J36"/>
    <mergeCell ref="C37:J37"/>
    <mergeCell ref="C38:J38"/>
    <mergeCell ref="C39:J39"/>
    <mergeCell ref="C40:J40"/>
    <mergeCell ref="C41:J41"/>
    <mergeCell ref="C42:J42"/>
    <mergeCell ref="C43:J43"/>
    <mergeCell ref="C44:J44"/>
    <mergeCell ref="C45:J45"/>
    <mergeCell ref="C46:J46"/>
    <mergeCell ref="C47:J47"/>
    <mergeCell ref="C117:V118"/>
    <mergeCell ref="C116:V116"/>
    <mergeCell ref="C52:J52"/>
    <mergeCell ref="C53:J53"/>
    <mergeCell ref="C54:J54"/>
    <mergeCell ref="C55:J55"/>
    <mergeCell ref="C56:J56"/>
    <mergeCell ref="C57:J57"/>
    <mergeCell ref="C58:J58"/>
    <mergeCell ref="C59:J59"/>
    <mergeCell ref="C62:O63"/>
    <mergeCell ref="C60:J60"/>
    <mergeCell ref="C61:J61"/>
    <mergeCell ref="C110:O111"/>
  </mergeCells>
  <printOptions horizontalCentered="1" verticalCentered="1"/>
  <pageMargins left="0.70866141732283472" right="0.70866141732283472" top="0.74803149606299213" bottom="0.74803149606299213" header="0" footer="0"/>
  <pageSetup paperSize="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Инфо</vt:lpstr>
      <vt:lpstr>El Bomber</vt:lpstr>
      <vt:lpstr>Y.K.A.P.</vt:lpstr>
      <vt:lpstr>Info ENG</vt:lpstr>
      <vt:lpstr>El Bomber ENG</vt:lpstr>
      <vt:lpstr>Y.K.A.P. ENG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YKAP</dc:creator>
  <cp:lastModifiedBy>YKAP</cp:lastModifiedBy>
  <dcterms:created xsi:type="dcterms:W3CDTF">2006-09-16T00:00:00Z</dcterms:created>
  <dcterms:modified xsi:type="dcterms:W3CDTF">2025-04-03T05:55:41Z</dcterms:modified>
</cp:coreProperties>
</file>